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N\Dropbox\a_ZAJEDNIČKA MAPA OŠ Kneževi Vinogradi\JAVNA NABAVA\Nabavka UDŽBENIKA - 2020-2021\"/>
    </mc:Choice>
  </mc:AlternateContent>
  <xr:revisionPtr revIDLastSave="0" documentId="13_ncr:1_{DEEB1424-8B82-4FEC-86D2-565BA2808171}" xr6:coauthVersionLast="37" xr6:coauthVersionMax="37" xr10:uidLastSave="{00000000-0000-0000-0000-000000000000}"/>
  <bookViews>
    <workbookView xWindow="0" yWindow="0" windowWidth="28800" windowHeight="11325" xr2:uid="{DCF73C41-1CCF-49AB-BE2B-9D854E3299F1}"/>
  </bookViews>
  <sheets>
    <sheet name="U01-2020 14-7-2020" sheetId="3" r:id="rId1"/>
  </sheets>
  <externalReferences>
    <externalReference r:id="rId2"/>
  </externalReferences>
  <definedNames>
    <definedName name="_xlnm.Print_Titles" localSheetId="0">'U01-2020 14-7-2020'!$3:$3</definedName>
    <definedName name="_xlnm.Print_Area" localSheetId="0">'U01-2020 14-7-2020'!$A$1:$R$196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3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Q193" i="3"/>
  <c r="O193" i="3"/>
  <c r="P19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__AkuN__</author>
  </authors>
  <commentList>
    <comment ref="A92" authorId="0" shapeId="0" xr:uid="{F609555F-50C1-4994-9A06-924B23830EDA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93" authorId="0" shapeId="0" xr:uid="{50B1DA07-DF27-4DF5-BB67-D3A50E696BAB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104" authorId="0" shapeId="0" xr:uid="{D863579E-A42F-474B-911E-4FE472D3FDE2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</commentList>
</comments>
</file>

<file path=xl/sharedStrings.xml><?xml version="1.0" encoding="utf-8"?>
<sst xmlns="http://schemas.openxmlformats.org/spreadsheetml/2006/main" count="2320" uniqueCount="548">
  <si>
    <t>Reg. broj</t>
  </si>
  <si>
    <t>Razred</t>
  </si>
  <si>
    <t>Vrsta izdanja</t>
  </si>
  <si>
    <t>Autori</t>
  </si>
  <si>
    <t>Nakladnik</t>
  </si>
  <si>
    <t>Konačna
MPC</t>
  </si>
  <si>
    <t>Cijena bez PDV-a</t>
  </si>
  <si>
    <t>Količina</t>
  </si>
  <si>
    <t>g</t>
  </si>
  <si>
    <t>a</t>
  </si>
  <si>
    <t>c</t>
  </si>
  <si>
    <t>1.</t>
  </si>
  <si>
    <t>5.</t>
  </si>
  <si>
    <t>7.</t>
  </si>
  <si>
    <t>radni udžbenik</t>
  </si>
  <si>
    <t>Dunja Pavličević-Franić, Vladimira Velički, Katarina Aladrović Slovaček, Vlatka Domišljanović</t>
  </si>
  <si>
    <t>ALFA</t>
  </si>
  <si>
    <t>PROFIL KLETT</t>
  </si>
  <si>
    <t>Mila Bulić, Gordana Kralj, Lidija Križanić, Karmen Hlad, Andreja Kovač, Andreja Kosorčić</t>
  </si>
  <si>
    <t>NEW BUILDING BLOCKS 1 : udžbenik engleskog jezika za prvi razred osnovne škole, prva godina učenja</t>
  </si>
  <si>
    <t>Kristina Čajo Anđel, Daška Domljan, Ankica Knezović, Danka Singer</t>
  </si>
  <si>
    <t>udžbenik</t>
  </si>
  <si>
    <t>Josip Šimunović, Tihana Petković, Suzana Lipovac</t>
  </si>
  <si>
    <t>PROJECT EXPLORE PLUS STARTER : Class book with Online Practice; udžbenik engleskog jezika za 5. razred osnovne škole, 2. godina učenja</t>
  </si>
  <si>
    <t>Sarah Philips, Paul Shipton (temeljeno na originalnom konceptu Toma Hutchinsona)</t>
  </si>
  <si>
    <t>OXFORD</t>
  </si>
  <si>
    <t>Ivana Kirin, Marinko Uremović</t>
  </si>
  <si>
    <t>MOJA ZEMLJA 1 : udžbenik iz geografije za peti razred osnovne škole</t>
  </si>
  <si>
    <t>Ivan Gambiroža, Josip Jukić, Dinko Marin, Ana Mesić</t>
  </si>
  <si>
    <t>ALLEGRO 5 U GLAZBENOM SVIJETU : 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</si>
  <si>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</si>
  <si>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ŠK</t>
  </si>
  <si>
    <t>NAŠ HRVATSKI 5 : udžbenik hrvatskog jezika s dodatnim digitalnim sadržajima u petome razredu osnovne škole</t>
  </si>
  <si>
    <t>Anita Šojat</t>
  </si>
  <si>
    <t>SNAGA RIJEČI 5 : hrvatska čitanka s dodatnim digitalnim sadržajima za peti razred osnovne škole</t>
  </si>
  <si>
    <t>LIKE IT 5 : udžbenik iz informatike za peti razred osnovne škole</t>
  </si>
  <si>
    <t>Blaženka Rihter, Dragica Rade, Karmen Toić Dlačić, Siniša Topić, Luka Novaković, Domagoj Bujadinović, Tomislav Pandurić</t>
  </si>
  <si>
    <t>Mirjana Novak, Barbara Sipina</t>
  </si>
  <si>
    <t>KS</t>
  </si>
  <si>
    <t>LIKOVNA AVANTURA 5 : udžbenik iz likovne kulture za peti razred osnovne škole</t>
  </si>
  <si>
    <t>Natalija Stipetić Čus, Blanka Petrinec Fulir, Dražen Jerabek, Stanka Pinjuh, Dalia Finek Brezarić, Goran Jeličić</t>
  </si>
  <si>
    <t>MATEMATIKA 5 : udžbenik matematike s dodatnim digitalnim sadržajima u petom razredu osnovne škole sa zadatcima za rješavanje, 1. dio</t>
  </si>
  <si>
    <t>Branka Antunović Piton, Marjana Kuliš, Ivana Matić, Natalija Zvelf</t>
  </si>
  <si>
    <t>MATEMATIKA 5 : udžbenik matematike s dodatnim digitalnim sadržajima u petom razredu osnovne škole sa zadatcima za rješavanje, 2.dio</t>
  </si>
  <si>
    <t>AUF DIE PLÄTZE, FERTIG, LOS 5 : udžbenik iz njemačkoga jezika za peti razred osnovne škole (peta godina učenja)</t>
  </si>
  <si>
    <t>Dinka Štiglmayer Bočkarjov, Irena Pehar Miklenić</t>
  </si>
  <si>
    <t>PRIRODA 5 : udžbenik iz prirode za 5. razred osnovne škole</t>
  </si>
  <si>
    <t>Biljana Agić, Tamara Banović, Ana Lopac Groš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</si>
  <si>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</si>
  <si>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</si>
  <si>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Valerija Begić, Marijana Bastić, Ana Bakarić, Bernarda Kralj Golub, Julijana Madaj Prpić</t>
  </si>
  <si>
    <t>ALFA-ELEMENT</t>
  </si>
  <si>
    <t>Odjel</t>
  </si>
  <si>
    <t>Školska godina</t>
  </si>
  <si>
    <t>Predmet</t>
  </si>
  <si>
    <t>Naslov</t>
  </si>
  <si>
    <t>TIP</t>
  </si>
  <si>
    <t>Nabavlja</t>
  </si>
  <si>
    <t>Odabir godina</t>
  </si>
  <si>
    <t>RedosljedBezOdjela</t>
  </si>
  <si>
    <t>Redosljed</t>
  </si>
  <si>
    <t>2020./21.</t>
  </si>
  <si>
    <t>Hrvatski jezik</t>
  </si>
  <si>
    <t>SVIJET RIJEČI 1, I. DIO</t>
  </si>
  <si>
    <t>Ankica Španić, Jadranka Jurić, Terezija Zokić, Benita Vladušić</t>
  </si>
  <si>
    <t>Školska knjiga d.d.</t>
  </si>
  <si>
    <t>Škola</t>
  </si>
  <si>
    <t>2020-2021</t>
  </si>
  <si>
    <t>k</t>
  </si>
  <si>
    <t>SVIJET RIJEČI 1, II. DIO</t>
  </si>
  <si>
    <t>Njemački jezik, prvi strani jezik</t>
  </si>
  <si>
    <t>Odabir 2019-2020</t>
  </si>
  <si>
    <t>Engleski jezik, prvi strani jezik</t>
  </si>
  <si>
    <t>Matematika</t>
  </si>
  <si>
    <t>MOJ SRETNI BROJ 1</t>
  </si>
  <si>
    <t>Sanja Jakovljević Rogić, Dubravka Miklec, Graciella Prtajin</t>
  </si>
  <si>
    <t>Priroda i društvo</t>
  </si>
  <si>
    <t>EUREKA 1</t>
  </si>
  <si>
    <t>Snježana Bakarić Palička, Sanja Ćorić Grgić, Ivana Križanac, Žaklin Lukša</t>
  </si>
  <si>
    <t>ISTRAŽUJEMO NAŠ SVIJET 1</t>
  </si>
  <si>
    <t>Alena Letina, Tamara Kisovar Ivanda, Ivan De Zan</t>
  </si>
  <si>
    <t>Informatika (Izborna)</t>
  </si>
  <si>
    <t>E-SVIJET 1</t>
  </si>
  <si>
    <t>Josipa Blagus, Nataša Ljubić Klemše, Ana Flisar Odorčić, Nikolina Bubica, Ivana Ružić, Nikola Mihočka</t>
  </si>
  <si>
    <t>Izborna</t>
  </si>
  <si>
    <t>Katolički vjeronauk (Izborna)</t>
  </si>
  <si>
    <t>2.</t>
  </si>
  <si>
    <t>ČITAM I PIŠEM 2 (RUKOPISNO PISMO I JEZIČNI UDŽBENIK)</t>
  </si>
  <si>
    <t>Alfa d.d.</t>
  </si>
  <si>
    <t>ČITAM I PIŠEM 2</t>
  </si>
  <si>
    <t>radna čitanka</t>
  </si>
  <si>
    <t>Tamara Turza-Bogdan, Slavica Pospiš, Vladimira Velički</t>
  </si>
  <si>
    <t>SVIJET RIJEČI 2, I. I II. DIO</t>
  </si>
  <si>
    <t>kP</t>
  </si>
  <si>
    <t>AUF DIE PLÄTZE, FERTIG, LOS 2</t>
  </si>
  <si>
    <t>DIP IN 2</t>
  </si>
  <si>
    <t>Biserka Džeba, Maja Mardešić</t>
  </si>
  <si>
    <t>OTKRIVAMO MATEMATIKU 2, PRVI DIO</t>
  </si>
  <si>
    <t>Dubravka Glasnović Gracin, Gabriela Žokalj, Tanja Soucie</t>
  </si>
  <si>
    <t>OTKRIVAMO MATEMATIKU 2, DRUGI DIO</t>
  </si>
  <si>
    <t>MOJ SRETNI BROJ 2</t>
  </si>
  <si>
    <t>014085</t>
  </si>
  <si>
    <t>MOJA MALA MATEMATIKA - BROJIMO DO 20: udžbenik matematike za učenike usporenog kognitivnog razvoja za 3. i 4. razred osnovne škole s didaktičkim igrama</t>
  </si>
  <si>
    <t>udžbenik (primjereni oblik)</t>
  </si>
  <si>
    <t>Vesna Đurek</t>
  </si>
  <si>
    <t>PRIRODA, DRUŠTVO I JA 2</t>
  </si>
  <si>
    <t>EUREKA 2</t>
  </si>
  <si>
    <t>Sanja Ćorić Grgić, Snježana Bakarić Palička, Ivana Križanac, Žaklin Lukša</t>
  </si>
  <si>
    <t>ISTRAŽUJEMO NAŠ SVIJET 2</t>
  </si>
  <si>
    <t>Tamara Kisovar Ivanda, Alena Letina</t>
  </si>
  <si>
    <t>012531</t>
  </si>
  <si>
    <t>JA TO MOGU 2: udžbenik prirode i društva za djecu s teškoćama u razvoju u 2. razredu osnovne škole</t>
  </si>
  <si>
    <t>Sanja Majkić, Kristina Kalinić, Tamara Dubrović</t>
  </si>
  <si>
    <t>E-SVIJET 2</t>
  </si>
  <si>
    <t>Josipa Blagus, Nataša Ljubić Klemše, Ana Flisar Odorčić, Ivana Ružić, Nikola Mihočka</t>
  </si>
  <si>
    <t>U PRIJATELJSTVU S BOGOM</t>
  </si>
  <si>
    <t>Nadbiskupski duhovni stol - Glas Koncila</t>
  </si>
  <si>
    <t>3.</t>
  </si>
  <si>
    <t>ŠKRINJICA SLOVA I RIJEČI 3, PRVI DIO</t>
  </si>
  <si>
    <t>Dubravka Težak, Marina Gabelica, Vesna Marjanović, Andrea Škribulja Horvat</t>
  </si>
  <si>
    <t>ŠKRINJICA SLOVA I RIJEČI 3, DRUGI DIO</t>
  </si>
  <si>
    <t>aP</t>
  </si>
  <si>
    <t>ŠKRINJICA SLOVA I RIJEČI 3, prvi dio - Integrirani radni udžbenik iz hrvatskoga jezika za treći razred osnovne škole  (za učenike kojima je određen primjereni program osnovnog odgoja i obrazovanja)</t>
  </si>
  <si>
    <t>radni udžbenik (primjereni oblik)</t>
  </si>
  <si>
    <t>dr. sc. Dubravka Težak, dr. sc. Marina Gabelica, Vesna Marjanović, Andrea Škribulja Horvat</t>
  </si>
  <si>
    <t>ŠKRINJICA SLOVA I RIJEČI 3, drugi dio - Integrirani radni udžbenik iz hrvatskoga jezika za treći razred osnovne škole  (za učenike kojima je određen primjereni program osnovnog odgoja i obrazovanja)</t>
  </si>
  <si>
    <t>TRAG U PRIČI 3</t>
  </si>
  <si>
    <t>Vesna Budinski, Martina Kolar Billege, Gordana Ivančić, Vlatka Mijić, Nevenka Puh Malogorski</t>
  </si>
  <si>
    <t>Profil Klett d.o.o.</t>
  </si>
  <si>
    <t>AUF DIE PLÄTZE, FERTIG, LOS 3</t>
  </si>
  <si>
    <t>DIP IN 3</t>
  </si>
  <si>
    <t>Maja Mardešić</t>
  </si>
  <si>
    <t>OTKRIVAMO MATEMATIKU 3, PRVI DIO</t>
  </si>
  <si>
    <t>OTKRIVAMO MATEMATIKU 3, DRUGI DIO</t>
  </si>
  <si>
    <t>OTKRIVAMO MATEMATIKU 3, prvi dio - Radni udžbenik iz matematike za treći razred osnovne škole (za učenike kojima je određen primjereni program osnovnog odgoja i obrazovanja)</t>
  </si>
  <si>
    <t>dr. sc. Dubravka Glasnović Gracin, Gabriela Žokalj, Tanja Soucie</t>
  </si>
  <si>
    <t>OTKRIVAMO MATEMATIKU 3, drugi dio - Radni udžbenik iz matematike za treći razred osnovne škole (za učenike kojima je određen primjereni program osnovnog odgoja i obrazovanja)</t>
  </si>
  <si>
    <t>SUPER MATEMATIKA ZA PRAVE TRAGAČE 3</t>
  </si>
  <si>
    <t>Marijana Martić, Gordana Ivančić, Lorena Kuvačić Roje, Dubravka Tkalčec, Željana Lažeta</t>
  </si>
  <si>
    <t>PRIRODA, DRUŠTVO I JA 3</t>
  </si>
  <si>
    <t>Mila Bulić, Gordana Kralj, Lidija Križanić, Marija Lesandrić</t>
  </si>
  <si>
    <t>PRIRODA, DRUŠTVO I JA 3 - Radni udžbenik iz prirode i društva za treći razred osnovne škole (za učenike kojima je određen primjereni program osnovnog odgoja i obrazovanja)</t>
  </si>
  <si>
    <t>dr. sc. Mila Bulić , Gordana Kralj, Lidija Križanić, Marija Lesandrić</t>
  </si>
  <si>
    <t>POGLED U SVIJET 3, TRAGOM PRIRODE I DRUŠTVA</t>
  </si>
  <si>
    <t>Nataša Svoboda Arnautov, Sanja Škreblin, Sanja Basta, Maja Jelić Kolar</t>
  </si>
  <si>
    <t>E-SVIJET 3</t>
  </si>
  <si>
    <t>U LJUBAVI I POMIRENJU</t>
  </si>
  <si>
    <t>Ante Pavlović, Ivica Pažin, Mirjana Džambo Šporec</t>
  </si>
  <si>
    <t>Kršćanska sadašnjost d.o.o.</t>
  </si>
  <si>
    <t>4.</t>
  </si>
  <si>
    <t>SLOVO PO SLOVO 4 - 1. POLUGODIŠTE : integrirani radni udžbenik hrvatskog jezika i književnosti s višemedijskim nastavnim materijalima u četvrtom razredu osnovne škole</t>
  </si>
  <si>
    <t>Terezija Zokić, Benita Vladušić</t>
  </si>
  <si>
    <t>Katalog 2014-2015</t>
  </si>
  <si>
    <t>radni udžbenik s višemedijskim nastavnim materijalima</t>
  </si>
  <si>
    <t>SLOVO PO SLOVO 4 - 2. POLUGODIŠTE : integrirani radni udžbenik hrvatskog jezika i književnosti u četvrtom razredu osnovne škole</t>
  </si>
  <si>
    <t>Glazbena kultura</t>
  </si>
  <si>
    <t>SVIJET GLAZBE 4 : udžbenik za glazbenu kulturu u četvrtom razredu osnovne škole (s CD-om)</t>
  </si>
  <si>
    <t>Ante Gašpardi, Tonka Lazarić, Nevenka Raguž, Zoran Štefanac</t>
  </si>
  <si>
    <t>AUF DIE PLÄTZE, FERTIG, LOS 4 : udžbenik iz njemačkoga jezika za 4. razred osnovne škole s CD-om (4. godina učenja)</t>
  </si>
  <si>
    <t>DIP IN 4 : udžbenik engleskog jezika s višemedijskim nastavnim materijalima u četvrtom razredu osnovne škole - 4. godina učenja</t>
  </si>
  <si>
    <t>udžbenik s višemedijskim nastavnim materijalima</t>
  </si>
  <si>
    <t>Suzana Ban, Dubravka Blažić</t>
  </si>
  <si>
    <t>MATEMATIČKIM STAZAMA 4 : udžbenik matematike s višemedijskim nastavnim materijalima u četvrtom razredu osnovne škole</t>
  </si>
  <si>
    <t>Gordana Paić, Željka Manzoni, Nenad Kosak, Ivana Marjanović</t>
  </si>
  <si>
    <t>NAŠ SVIJET 4 : udžbenik prirode i društva s višemedijskim nastavnim materijalima u četvrtom razredu osnovne škole</t>
  </si>
  <si>
    <t>Tamara Kisovar Ivanda, Alena Letina, Ivo Nejašmić, Ivan De Zan , Božena Vranješ Šoljan</t>
  </si>
  <si>
    <t>E-SVIJET 4</t>
  </si>
  <si>
    <t>Josipa Blagus, Nataša Ljubić Klemše, Ivana Ružić, Mario Stančić</t>
  </si>
  <si>
    <t>Njemački jezik, drugi strani jezik (Izborna)</t>
  </si>
  <si>
    <t>Engleski jezik, drugi strani jezik (Izborna)</t>
  </si>
  <si>
    <t>WAY TO GO 1 : udžbenik engleskog jezika za 4. razred osnovne škole : I. godina učenja</t>
  </si>
  <si>
    <t>Biserka Džeba</t>
  </si>
  <si>
    <t>NA PUTU VJERE : udžbenik za katolički vjeronauk četvrtoga razreda osnovne škole</t>
  </si>
  <si>
    <t>Ivica Pažin i Ante Pavlović</t>
  </si>
  <si>
    <t>Likovna kultura</t>
  </si>
  <si>
    <t>Priroda</t>
  </si>
  <si>
    <t>Geografija</t>
  </si>
  <si>
    <t>MOJA ZEMLJA 1 - Udžbenik iz geografije za peti razred osnovne škole (za učenike kojima je određen primjereni program osnovnog odgoja i obrazovanja)</t>
  </si>
  <si>
    <t>udžbenik (primjereni program)</t>
  </si>
  <si>
    <t>ALFA d.d.</t>
  </si>
  <si>
    <t>Povijest</t>
  </si>
  <si>
    <t>POVIJEST 5 - Udžbenik za peti razred osnovne škole (za učenike kojima je određen primjereni program osnovnog odgoja i obrazovanja)</t>
  </si>
  <si>
    <t>Ante Birin, Eva Katarina Glazer, Tomislav Šarlija, Abelina Finek, Darko Finek, Željka Butorac</t>
  </si>
  <si>
    <t>Tehnička kultura</t>
  </si>
  <si>
    <t>Informatika</t>
  </si>
  <si>
    <t>Engleski jezik, drugi strani jezik (izborna)</t>
  </si>
  <si>
    <t>izborna</t>
  </si>
  <si>
    <t>7065; 7066</t>
  </si>
  <si>
    <t>6.</t>
  </si>
  <si>
    <t>NAŠ HRVATSKI 6; SNAGA RIJEČI 6 (KOMPLET)</t>
  </si>
  <si>
    <t>udžbenik i čitanka</t>
  </si>
  <si>
    <t>LIKOVNA AVANTURA 6</t>
  </si>
  <si>
    <t>udžbenik iz likovne kulture za šesti razred osnovne škole</t>
  </si>
  <si>
    <t>ALLEGRO 6</t>
  </si>
  <si>
    <t>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</si>
  <si>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</si>
  <si>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AUF DIE PLÄTZE, FERTIG, LOS 6
udžbenik iz njemačkoga jezika za šesti razred osnovne škole (šesta godina učenja)</t>
  </si>
  <si>
    <t>HELLO, WORLD!
udžbenik engleskog jezika za šesti razred osnovne škole, šesta godina učenja</t>
  </si>
  <si>
    <t>MATEMATIKA 6</t>
  </si>
  <si>
    <t>udžbenik matematike s dodatnim digitalnim sadržajima u šestom razredu osnovne škole sa zadatcima za rješavanje, 1. i 2. dio</t>
  </si>
  <si>
    <t>Branka Antunović Piton, Ariana Bogner Boroš, Predrag Brkić, Marjana Kuliš, Tibor Rodiger, Natalija Zvelf</t>
  </si>
  <si>
    <t>PRIRODA 6</t>
  </si>
  <si>
    <t>udžbenik prirode s dodatnim digitalnim sadržajima u šestom razredu osnovne škole</t>
  </si>
  <si>
    <t>Damir Bendelja, Doroteja Domjanović Horvat, Diana Garašić, Žaklin Lukša, Ines Budić, Đurđica Culjak, Marijana Gudić</t>
  </si>
  <si>
    <t>MOJA ZEMLJA 2</t>
  </si>
  <si>
    <t>udžbenik iz geografije za šesti razred osnovne škole</t>
  </si>
  <si>
    <t>POVIJEST 6</t>
  </si>
  <si>
    <t>udžbenik iz povijesti za šesti razred osnovne škole</t>
  </si>
  <si>
    <t>Ante Birin, Tomislav Šarlija, Danijela Deković</t>
  </si>
  <si>
    <t>SVIJET TEHNIKE 6</t>
  </si>
  <si>
    <t>udžbenik tehničke kulture s dodatnim digitalnim sadržajima u šestom razredu osnovne škole</t>
  </si>
  <si>
    <t>Vladimir Delić, Ivan Jukić, Zvonko Koprivnjak, Sanja Kovačević, Josip Gudelj, Dragan Stanojević, Svjetlana Urbanek</t>
  </si>
  <si>
    <t>LIKE IT 6</t>
  </si>
  <si>
    <t>Blaženka Rihter, Dragica Rade, Karmen Toić Dlačić, Siniša Topić, Luka Novaković, Domagoj Bujadinović, Tomislav Pandurić, Marija Draganjac</t>
  </si>
  <si>
    <t>LERNEN UND SPIELEN 3</t>
  </si>
  <si>
    <t>udžbenik iz njemačkoga jezika za šesti razred osnovne škole (treća godina učenja)</t>
  </si>
  <si>
    <t>Damir Velički, Blaženka Filipan-Žignić, Gordana Matolek Veselić</t>
  </si>
  <si>
    <t>PROJECT EXPLORE PLUS 1
Class book with Online Practice : udžbenik engleskog jezika za 6. razred osnovne škole, 3. godina učenja</t>
  </si>
  <si>
    <t>Sarah Phillips, Paul Shipton (temeljeno na originalnom konceptu Toma Hutchinsona)</t>
  </si>
  <si>
    <t>Oxford University Press, OELT Limited Podružnica u Republici Hrvatskoj</t>
  </si>
  <si>
    <t>BIRAM SLOBODU</t>
  </si>
  <si>
    <t>udžbenik za katolički vjeronauk šestoga razreda osnovne škole</t>
  </si>
  <si>
    <t>7067;7068</t>
  </si>
  <si>
    <t>NAŠ HRVATSKI 7, SNAGA RIJEČI 7 (KOMPLET)</t>
  </si>
  <si>
    <t>OPAŽAM, OBLIKUJEM 7</t>
  </si>
  <si>
    <t>udžbenik iz likovne kulture za 7. razred osnovne škole</t>
  </si>
  <si>
    <t>Martina Kosec, Romana Nikolić, Petra Ružić</t>
  </si>
  <si>
    <t>SVIJET GLAZBE 7</t>
  </si>
  <si>
    <t>udžbenik iz glazbene kulture za sedmi razred osnovne škole</t>
  </si>
  <si>
    <t>Domagoj Brlečić, Nera Đonlić, Nikola Sebastian Jambrošić, Ana Ostojić</t>
  </si>
  <si>
    <t>AUF DIE PLÄTZE, FERTIG, LOS 7</t>
  </si>
  <si>
    <t>udžbenik iz njemačkoga jezika za sedmi razred osnovne škole (sedma godina učenja)</t>
  </si>
  <si>
    <t>Dinka Štiglmayer Bočkarjov, Danijela Kikić Dakić, Irena Pehar Miklenić</t>
  </si>
  <si>
    <t>DIP IN 7
udžbenik engleskog jezika s dodatnim digitalnim sadržajima u sedmome razredu osnovne škole, 7. godina učenja</t>
  </si>
  <si>
    <t>Višnja Anić, Božica Pavlinek</t>
  </si>
  <si>
    <t>MATEMATIKA 7</t>
  </si>
  <si>
    <t>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</si>
  <si>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</si>
  <si>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Biologija</t>
  </si>
  <si>
    <t>BIOLOGIJA 7 - Udžbenik iz biologije za sedmi razred osnovne škole (za učenike kojima je određen primjereni program osnovnog odgoja i obrazovanja)</t>
  </si>
  <si>
    <t>Kemija</t>
  </si>
  <si>
    <t>KEMIJA 7 - Udžbenik iz kemije za sedmi razred osnovne škole (za učenike kojima je određen primjereni program osnovnog odgoja i obrazovanja)</t>
  </si>
  <si>
    <t>Mirela Mamić, Veronika Peradinović, Nikolina Ribarić</t>
  </si>
  <si>
    <t>Fizika</t>
  </si>
  <si>
    <t>FIZIKA 7 - udžbenik iz fizike za sedmi razred osnovne škole (za učenike kojima je određen primjereni program osnovnog odgoja i obrazovanja)</t>
  </si>
  <si>
    <t>Zumbulka Beštak -Kadić. Nada Brković, Planinka Pećina</t>
  </si>
  <si>
    <t>POVIJEST 7</t>
  </si>
  <si>
    <t>udžbenik iz povijesti za sedmi razred osnovne škole</t>
  </si>
  <si>
    <t>Željko Holjevac, Maja Katušić, Darko Finek, Abelina Finek, Ante Birin, Tomislav Šarlija</t>
  </si>
  <si>
    <t>POVIJEST 7 - Udžbenik iz povijesti za sedmi razred osnovne škole (za učenike kojima je određen primjereni program osnovnog odgoja i obrazovanja)</t>
  </si>
  <si>
    <t>dr.sc. Željko Holjevac, dr.sc. Maja Katušić, Darko Finek, prof., Abelina Finek, prof.</t>
  </si>
  <si>
    <t>SVIJET TEHNIKE 7</t>
  </si>
  <si>
    <t>udžbenik tehničke kulture s dodatnim digitalnim sadržajima u sedmom razredu osnovne škole</t>
  </si>
  <si>
    <t>Marino Čikeš, Vladimir Delić, Ivica Kolarić, Antun Ptičar, Dragan Stanojević, Paolo Zenzerović</t>
  </si>
  <si>
    <t>LIKE IT 7 - Udžbenik iz informatike za sedmi razred osnovne škole</t>
  </si>
  <si>
    <t>udžbenik iz informatike za sedmi razred osnovne škole</t>
  </si>
  <si>
    <t>LERNEN UND SPIELEN 4
udžbenik iz njemačkoga jezika za sedmi razred osnovne škole (četvrta godina učenja)</t>
  </si>
  <si>
    <t>Ivana Vajda, Karin Nigl, Gordana Matolek Veselić</t>
  </si>
  <si>
    <t>PROJECT EXPLORE PLUS 2
Class book with Online Practice : udžbenik engleskog jezika za 7. razred osnovne škole, 4. godina učenja</t>
  </si>
  <si>
    <t>Sylvia Wheeldon, Paul Shipton (temeljeno na originalnom konceptu Toma Hutchinsona)</t>
  </si>
  <si>
    <t>NEKA JE BOG PRVI</t>
  </si>
  <si>
    <t>udžbenik za katolički vjeronauk sedmoga razreda osnovne škole</t>
  </si>
  <si>
    <t>Josip Periš, Marina Šimić, Ivana Perčić</t>
  </si>
  <si>
    <t>8.</t>
  </si>
  <si>
    <t>HRVATSKI JEZIK 8 : udžbenik hrvatskog jezika s višemedijskim nastavnim materijalima u osmom razredu osnovne škole</t>
  </si>
  <si>
    <t>Krešimir Bagić, Nataša Jurić Stanković, Davor Šimić, Andres Šodan</t>
  </si>
  <si>
    <t>cP</t>
  </si>
  <si>
    <t>POGLED, POTEZ 8 : udžbenik likovne kulture za osmi razred osnovne škole</t>
  </si>
  <si>
    <t>Ana Šobat, Martina Kosec, Jurana Linarić, Emina Mijatović, Zdenka Bilušić, Dijana Nazor</t>
  </si>
  <si>
    <t>PROFIL</t>
  </si>
  <si>
    <t>APPLAUS! 8 : udžbenik njemačkoga jezika sa zvučnim cd-om za osmi razred osnovne škole, VIII. godina učenja</t>
  </si>
  <si>
    <t>Gordana Barišić Lazar, Ivana Vukančić</t>
  </si>
  <si>
    <t>udžbenik sa zbirkom zadataka</t>
  </si>
  <si>
    <t>Tamara Nemeth, Goran Stajčić, Zvonimir Šikić</t>
  </si>
  <si>
    <t>MATEMATIKA 8 : udžbenik i zbirka zadataka iz matematike za osmi razred osnovne škole, 2. polugodište</t>
  </si>
  <si>
    <t>BIOLOGIJA 8</t>
  </si>
  <si>
    <t>udžbenik iz biologije za osmi razred osnovne škole</t>
  </si>
  <si>
    <t>Valerija Begić, Marijana Bastić, Julijana Madaj Prpić, Ana Bakarić</t>
  </si>
  <si>
    <t>BIOLOGIJA 8 - Udžbenik iz biologije za osmi razred osnovne škole (za učenike kojima je određen primjereni program osnovnog odgoja i obrazovanja)</t>
  </si>
  <si>
    <t>KEMIJA 8</t>
  </si>
  <si>
    <t>udžbenik iz kemije za osmi razred osnovne škole</t>
  </si>
  <si>
    <t>Mirela Mamić, Draginja Mrvoš Sermek, Veronika Peradinović, Nikolina Ribarić</t>
  </si>
  <si>
    <t>KEMIJA 8 - Udžbenik iz kemije za osmi razred osnovne škole (za učenike kojima je određen primjereni program osnovnog odgoja i obrazovanja)</t>
  </si>
  <si>
    <t>FIZIKA 8</t>
  </si>
  <si>
    <t>Zumbulka Beštak-Kadić, Nada Brković, Planinka Pećina</t>
  </si>
  <si>
    <t>FIZIKA 8 - Udžbenik iz fizike za osmi razred osnovne škole (za učenike kojima je određen primjereni program osnovnog odgoja i obrazovanja)</t>
  </si>
  <si>
    <t>GEOGRAFIJA 8 : udžbenik geografije za osmi razred osnovne škole</t>
  </si>
  <si>
    <t>Aleksandar Lukić, Vid Jakša Opačić, Ivan Paradi, Petar Perić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</si>
  <si>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</si>
  <si>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</si>
  <si>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WAY TO GO 5 : udžbenik engleskog jezika za 8. razred osnovne škole : V. godina učenja</t>
  </si>
  <si>
    <t>S KRISTOM U ŽIVOT : udžbenik za katolički vjeronauk osmoga razreda osnovne škole</t>
  </si>
  <si>
    <t>Josip Periš i autorski tim</t>
  </si>
  <si>
    <t>1.-01</t>
  </si>
  <si>
    <t>1.a-01</t>
  </si>
  <si>
    <t>1.g-01</t>
  </si>
  <si>
    <t>1.k-01</t>
  </si>
  <si>
    <t>1.-05</t>
  </si>
  <si>
    <t>1.g-05</t>
  </si>
  <si>
    <t>1.k-05</t>
  </si>
  <si>
    <t>1.-06</t>
  </si>
  <si>
    <t>1.a-06</t>
  </si>
  <si>
    <t>1.g-06</t>
  </si>
  <si>
    <t>1.k-06</t>
  </si>
  <si>
    <t>1.-07</t>
  </si>
  <si>
    <t>1.a-07</t>
  </si>
  <si>
    <t>1.g-07</t>
  </si>
  <si>
    <t>1.k-07</t>
  </si>
  <si>
    <t>1.-Izborna14</t>
  </si>
  <si>
    <t>1.a-Izborna14</t>
  </si>
  <si>
    <t>1.g-Izborna14</t>
  </si>
  <si>
    <t>1.k-Izborna14</t>
  </si>
  <si>
    <t>2.-01</t>
  </si>
  <si>
    <t>2.a-01</t>
  </si>
  <si>
    <t>2.g-01</t>
  </si>
  <si>
    <t>2.k-01</t>
  </si>
  <si>
    <t>2.kP-01</t>
  </si>
  <si>
    <t>2.-04</t>
  </si>
  <si>
    <t>2.a-04</t>
  </si>
  <si>
    <t>2.-05</t>
  </si>
  <si>
    <t>2.g-05</t>
  </si>
  <si>
    <t>2.k-05</t>
  </si>
  <si>
    <t>2.kP-05</t>
  </si>
  <si>
    <t>2.-06</t>
  </si>
  <si>
    <t>2.a-06</t>
  </si>
  <si>
    <t>2.g-06</t>
  </si>
  <si>
    <t>2.k-06</t>
  </si>
  <si>
    <t>2.kP-06</t>
  </si>
  <si>
    <t>2.-07</t>
  </si>
  <si>
    <t>2.a-07</t>
  </si>
  <si>
    <t>2.g-07</t>
  </si>
  <si>
    <t>2.k-07</t>
  </si>
  <si>
    <t>2.kP-07</t>
  </si>
  <si>
    <t>2.-Izborna14</t>
  </si>
  <si>
    <t>2.a-Izborna14</t>
  </si>
  <si>
    <t>2.g-Izborna14</t>
  </si>
  <si>
    <t>2.k-Izborna14</t>
  </si>
  <si>
    <t>2.-Izborna17</t>
  </si>
  <si>
    <t>2.a-Izborna17</t>
  </si>
  <si>
    <t>2.g-Izborna17</t>
  </si>
  <si>
    <t>2.k-Izborna17</t>
  </si>
  <si>
    <t>3.-01</t>
  </si>
  <si>
    <t>3.a-01</t>
  </si>
  <si>
    <t>3.k-01</t>
  </si>
  <si>
    <t>3.aP-01</t>
  </si>
  <si>
    <t>3.kP-01</t>
  </si>
  <si>
    <t>3.g-01</t>
  </si>
  <si>
    <t>3.-04</t>
  </si>
  <si>
    <t>3.a-04</t>
  </si>
  <si>
    <t>3.aP-04</t>
  </si>
  <si>
    <t>3.-05</t>
  </si>
  <si>
    <t>3.g-05</t>
  </si>
  <si>
    <t>3.k-05</t>
  </si>
  <si>
    <t>3.kP-05</t>
  </si>
  <si>
    <t>3.-06</t>
  </si>
  <si>
    <t>3.a-06</t>
  </si>
  <si>
    <t>3.k-06</t>
  </si>
  <si>
    <t>3.aP-06</t>
  </si>
  <si>
    <t>3.kP-06</t>
  </si>
  <si>
    <t>3.g-06</t>
  </si>
  <si>
    <t>3.-07</t>
  </si>
  <si>
    <t>3.a-07</t>
  </si>
  <si>
    <t>3.k-07</t>
  </si>
  <si>
    <t>3.aP-07</t>
  </si>
  <si>
    <t>3.kP-07</t>
  </si>
  <si>
    <t>3.g-07</t>
  </si>
  <si>
    <t>3.-Izborna14</t>
  </si>
  <si>
    <t>3.a-Izborna14</t>
  </si>
  <si>
    <t>3.aP-Izborna14</t>
  </si>
  <si>
    <t>3.g-Izborna14</t>
  </si>
  <si>
    <t>3.k-Izborna14</t>
  </si>
  <si>
    <t>3.kP-Izborna14</t>
  </si>
  <si>
    <t>3.-Izborna17</t>
  </si>
  <si>
    <t>3.a-Izborna17</t>
  </si>
  <si>
    <t>3.aP-Izborna17</t>
  </si>
  <si>
    <t>3.g-Izborna17</t>
  </si>
  <si>
    <t>3.k-Izborna17</t>
  </si>
  <si>
    <t>3.kP-Izborna17</t>
  </si>
  <si>
    <t>4.-01</t>
  </si>
  <si>
    <t>4.a-01</t>
  </si>
  <si>
    <t>4.g-01</t>
  </si>
  <si>
    <t>4.k-01</t>
  </si>
  <si>
    <t>4.-03</t>
  </si>
  <si>
    <t>4.a-03</t>
  </si>
  <si>
    <t>4.k-03</t>
  </si>
  <si>
    <t>4.-04</t>
  </si>
  <si>
    <t>4.a-04</t>
  </si>
  <si>
    <t>4.-05</t>
  </si>
  <si>
    <t>4.k-05</t>
  </si>
  <si>
    <t>4.-06</t>
  </si>
  <si>
    <t>4.a-06</t>
  </si>
  <si>
    <t>4.g-06</t>
  </si>
  <si>
    <t>4.k-06</t>
  </si>
  <si>
    <t>4.-07</t>
  </si>
  <si>
    <t>4.a-07</t>
  </si>
  <si>
    <t>4.k-07</t>
  </si>
  <si>
    <t>4.-Izborna14</t>
  </si>
  <si>
    <t>4.a-Izborna14</t>
  </si>
  <si>
    <t>4.g-Izborna14</t>
  </si>
  <si>
    <t>4.k-Izborna14</t>
  </si>
  <si>
    <t>4.-Izborna16</t>
  </si>
  <si>
    <t>4.a-Izborna16</t>
  </si>
  <si>
    <t>4.-Izborna17</t>
  </si>
  <si>
    <t>4.a-Izborna17</t>
  </si>
  <si>
    <t>5.-01</t>
  </si>
  <si>
    <t>5.aP-01</t>
  </si>
  <si>
    <t>5.-02</t>
  </si>
  <si>
    <t>5.aP-02</t>
  </si>
  <si>
    <t>5.-03</t>
  </si>
  <si>
    <t>5.aP-03</t>
  </si>
  <si>
    <t>5.-04</t>
  </si>
  <si>
    <t>5.aP-04</t>
  </si>
  <si>
    <t>5.-06</t>
  </si>
  <si>
    <t>5.aP-06</t>
  </si>
  <si>
    <t>5.-07</t>
  </si>
  <si>
    <t>5.a-07</t>
  </si>
  <si>
    <t>5.aP-07</t>
  </si>
  <si>
    <t>5.-10</t>
  </si>
  <si>
    <t>5.c-10</t>
  </si>
  <si>
    <t>5.aP-10</t>
  </si>
  <si>
    <t>5.-11</t>
  </si>
  <si>
    <t>5.aP-11</t>
  </si>
  <si>
    <t>5.-12</t>
  </si>
  <si>
    <t>5.aP-12</t>
  </si>
  <si>
    <t>5.-13</t>
  </si>
  <si>
    <t>5.aP-13</t>
  </si>
  <si>
    <t>5.-izborna16</t>
  </si>
  <si>
    <t>5.aP-izborna16</t>
  </si>
  <si>
    <t>6.-01</t>
  </si>
  <si>
    <t>6.a-01</t>
  </si>
  <si>
    <t>6.c-01</t>
  </si>
  <si>
    <t>6.-02</t>
  </si>
  <si>
    <t>6.a-02</t>
  </si>
  <si>
    <t>6.c-02</t>
  </si>
  <si>
    <t>6.-03</t>
  </si>
  <si>
    <t>6.a-03</t>
  </si>
  <si>
    <t>6.c-03</t>
  </si>
  <si>
    <t>6.-04</t>
  </si>
  <si>
    <t>6.a-04</t>
  </si>
  <si>
    <t>6.-05</t>
  </si>
  <si>
    <t>6.c-05</t>
  </si>
  <si>
    <t>6.-06</t>
  </si>
  <si>
    <t>6.a-06</t>
  </si>
  <si>
    <t>6.c-06</t>
  </si>
  <si>
    <t>6.-07</t>
  </si>
  <si>
    <t>6.a-07</t>
  </si>
  <si>
    <t>6.c-07</t>
  </si>
  <si>
    <t>6.-10</t>
  </si>
  <si>
    <t>6.a-10</t>
  </si>
  <si>
    <t>6.c-10</t>
  </si>
  <si>
    <t>6.-11</t>
  </si>
  <si>
    <t>6.a-11</t>
  </si>
  <si>
    <t>6.c-11</t>
  </si>
  <si>
    <t>6.-12</t>
  </si>
  <si>
    <t>6.a-12</t>
  </si>
  <si>
    <t>6.c-12</t>
  </si>
  <si>
    <t>6.-13</t>
  </si>
  <si>
    <t>6.a-13</t>
  </si>
  <si>
    <t>6.c-13</t>
  </si>
  <si>
    <t>6.-Izborna15</t>
  </si>
  <si>
    <t>6.c-Izborna15</t>
  </si>
  <si>
    <t>6.-Izborna16</t>
  </si>
  <si>
    <t>6.a-Izborna16</t>
  </si>
  <si>
    <t>6.-Izborna17</t>
  </si>
  <si>
    <t>6.a-Izborna17</t>
  </si>
  <si>
    <t>6.c-Izborna17</t>
  </si>
  <si>
    <t>7.-01</t>
  </si>
  <si>
    <t>7.a-01</t>
  </si>
  <si>
    <t>7.aP-01</t>
  </si>
  <si>
    <t>7.c-01</t>
  </si>
  <si>
    <t>7.-02</t>
  </si>
  <si>
    <t>7.a-02</t>
  </si>
  <si>
    <t>7.aP-02</t>
  </si>
  <si>
    <t>7.c-02</t>
  </si>
  <si>
    <t>7.-03</t>
  </si>
  <si>
    <t>7.a-03</t>
  </si>
  <si>
    <t>7.aP-03</t>
  </si>
  <si>
    <t>7.c-03</t>
  </si>
  <si>
    <t>7.-04</t>
  </si>
  <si>
    <t>7.a-04</t>
  </si>
  <si>
    <t>7.aP-04</t>
  </si>
  <si>
    <t>7.-05</t>
  </si>
  <si>
    <t>7.c-05</t>
  </si>
  <si>
    <t>7.-06</t>
  </si>
  <si>
    <t>7.a-06</t>
  </si>
  <si>
    <t>7.aP-06</t>
  </si>
  <si>
    <t>7.c-06</t>
  </si>
  <si>
    <t>7.-07</t>
  </si>
  <si>
    <t>7.aP-07</t>
  </si>
  <si>
    <t>7.-08</t>
  </si>
  <si>
    <t>7.aP-08</t>
  </si>
  <si>
    <t>7.-09</t>
  </si>
  <si>
    <t>7.aP-09</t>
  </si>
  <si>
    <t>7.-11</t>
  </si>
  <si>
    <t>7.a-11</t>
  </si>
  <si>
    <t>7.c-11</t>
  </si>
  <si>
    <t>7.aP-11</t>
  </si>
  <si>
    <t>7.-12</t>
  </si>
  <si>
    <t>7.a-12</t>
  </si>
  <si>
    <t>7.aP-12</t>
  </si>
  <si>
    <t>7.c-12</t>
  </si>
  <si>
    <t>7.-Izborna14</t>
  </si>
  <si>
    <t>7.a-Izborna14</t>
  </si>
  <si>
    <t>7.c-Izborna14</t>
  </si>
  <si>
    <t>7.-Izborna15</t>
  </si>
  <si>
    <t>7.c-Izborna15</t>
  </si>
  <si>
    <t>7.-Izborna16</t>
  </si>
  <si>
    <t>7.a-Izborna16</t>
  </si>
  <si>
    <t>7.-Izborna17</t>
  </si>
  <si>
    <t>7.a-Izborna17</t>
  </si>
  <si>
    <t>7.c-Izborna17</t>
  </si>
  <si>
    <t>8.-01</t>
  </si>
  <si>
    <t>8.cP-01</t>
  </si>
  <si>
    <t>8.-02</t>
  </si>
  <si>
    <t>8.cP-02</t>
  </si>
  <si>
    <t>8.-04</t>
  </si>
  <si>
    <t>8.a-04</t>
  </si>
  <si>
    <t>8.-06</t>
  </si>
  <si>
    <t>8.cP-06</t>
  </si>
  <si>
    <t>8.-07</t>
  </si>
  <si>
    <t>8.a-07</t>
  </si>
  <si>
    <t>8.c-07</t>
  </si>
  <si>
    <t>8.cP-07</t>
  </si>
  <si>
    <t>8.-08</t>
  </si>
  <si>
    <t>8.a-08</t>
  </si>
  <si>
    <t>8.c-08</t>
  </si>
  <si>
    <t>8.cP-08</t>
  </si>
  <si>
    <t>8.-09</t>
  </si>
  <si>
    <t>8.a-09</t>
  </si>
  <si>
    <t>8.c-09</t>
  </si>
  <si>
    <t>8.cP-09</t>
  </si>
  <si>
    <t>8.-10</t>
  </si>
  <si>
    <t>8.cP-10</t>
  </si>
  <si>
    <t>8.-12</t>
  </si>
  <si>
    <t>8.cP-12</t>
  </si>
  <si>
    <t>8.-Izborna16</t>
  </si>
  <si>
    <t>8.a-Izborna16</t>
  </si>
  <si>
    <t>8.-Izborna17</t>
  </si>
  <si>
    <t>8.c-Izborna17</t>
  </si>
  <si>
    <t>8.cP-Izborna17</t>
  </si>
  <si>
    <t>Cijena udžbenika BEZ PDV-a</t>
  </si>
  <si>
    <t>Popis udžbenika (obavezni i izborni) za OŠ Kneževi Vinogradi 2020./2021. g.</t>
  </si>
  <si>
    <t>Cijena UKUPNO sPDV-om</t>
  </si>
  <si>
    <t>Cijena UKUPNO BEZ PDV-a</t>
  </si>
  <si>
    <t>Javni poziv: EV U01-2020</t>
  </si>
  <si>
    <t>Ukupno:</t>
  </si>
  <si>
    <t>Naziv ponuditelja:</t>
  </si>
  <si>
    <t>Osoba ovlaštena za zastupanje: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</si>
</sst>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#,##0.00\ &quot;kn&quot;"/>
    <numFmt numFmtId="166" formatCode="_-* #,##0.00\ [$kn-41A]_-;\-* #,##0.00\ [$kn-41A]_-;_-* &quot;-&quot;??\ [$kn-41A]_-;_-@_-"/>
  </numFmts>
  <fonts count="3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sz val="14"/>
      <color indexed="81"/>
      <name val="Segoe UI"/>
      <family val="2"/>
      <charset val="238"/>
    </font>
    <font>
      <b/>
      <sz val="14"/>
      <color indexed="81"/>
      <name val="Segoe UI"/>
      <family val="2"/>
      <charset val="238"/>
    </font>
    <font>
      <b/>
      <sz val="2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6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b/>
      <i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rgb="FF002060"/>
      <name val="Arial"/>
      <family val="2"/>
      <charset val="238"/>
    </font>
    <font>
      <sz val="12"/>
      <name val="Calibri"/>
      <family val="2"/>
      <charset val="238"/>
    </font>
    <font>
      <sz val="7"/>
      <color theme="1"/>
      <name val="Arial"/>
      <family val="2"/>
      <charset val="238"/>
    </font>
    <font>
      <b/>
      <sz val="16"/>
      <color theme="1"/>
      <name val="Arial"/>
    </font>
    <font>
      <sz val="11"/>
      <color rgb="FF000000"/>
      <name val="Segoe U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rgb="FFBFBFBF"/>
      </left>
      <right/>
      <top/>
      <bottom/>
      <diagonal/>
    </border>
  </borders>
  <cellStyleXfs count="10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5" fillId="0" borderId="0"/>
    <xf numFmtId="0" fontId="5" fillId="0" borderId="0"/>
  </cellStyleXfs>
  <cellXfs count="9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165" fontId="0" fillId="0" borderId="0" xfId="1" applyNumberFormat="1" applyFont="1"/>
    <xf numFmtId="0" fontId="3" fillId="0" borderId="0" xfId="0" applyFont="1"/>
    <xf numFmtId="0" fontId="10" fillId="0" borderId="0" xfId="0" applyFont="1" applyAlignment="1">
      <alignment horizontal="center"/>
    </xf>
    <xf numFmtId="0" fontId="5" fillId="0" borderId="0" xfId="3" applyAlignment="1">
      <alignment shrinkToFit="1"/>
    </xf>
    <xf numFmtId="0" fontId="5" fillId="0" borderId="0" xfId="3"/>
    <xf numFmtId="0" fontId="7" fillId="0" borderId="0" xfId="3" applyFont="1" applyAlignment="1">
      <alignment horizontal="center" vertical="center" wrapText="1"/>
    </xf>
    <xf numFmtId="0" fontId="3" fillId="0" borderId="0" xfId="3" applyFont="1"/>
    <xf numFmtId="0" fontId="13" fillId="0" borderId="0" xfId="3" applyFont="1"/>
    <xf numFmtId="0" fontId="3" fillId="0" borderId="0" xfId="3" applyFont="1" applyAlignment="1">
      <alignment horizontal="center" vertical="center" shrinkToFit="1"/>
    </xf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6" fillId="0" borderId="0" xfId="8" applyFont="1" applyFill="1" applyAlignment="1">
      <alignment horizontal="center"/>
    </xf>
    <xf numFmtId="0" fontId="12" fillId="0" borderId="2" xfId="7" applyFont="1" applyFill="1" applyBorder="1" applyAlignment="1">
      <alignment horizontal="center" vertical="center" shrinkToFit="1"/>
    </xf>
    <xf numFmtId="0" fontId="6" fillId="0" borderId="2" xfId="7" applyNumberFormat="1" applyFont="1" applyFill="1" applyBorder="1" applyAlignment="1">
      <alignment horizontal="center" vertical="center" wrapText="1"/>
    </xf>
    <xf numFmtId="0" fontId="12" fillId="0" borderId="2" xfId="7" applyNumberFormat="1" applyFont="1" applyFill="1" applyBorder="1" applyAlignment="1">
      <alignment horizontal="center" vertical="center" shrinkToFit="1"/>
    </xf>
    <xf numFmtId="0" fontId="20" fillId="0" borderId="2" xfId="7" applyNumberFormat="1" applyFont="1" applyFill="1" applyBorder="1" applyAlignment="1">
      <alignment horizontal="center" vertical="center" shrinkToFit="1"/>
    </xf>
    <xf numFmtId="0" fontId="18" fillId="0" borderId="2" xfId="9" applyFont="1" applyFill="1" applyBorder="1" applyAlignment="1">
      <alignment horizontal="center" vertical="center" wrapText="1" shrinkToFit="1"/>
    </xf>
    <xf numFmtId="0" fontId="23" fillId="0" borderId="2" xfId="7" applyNumberFormat="1" applyFont="1" applyFill="1" applyBorder="1" applyAlignment="1">
      <alignment vertical="top" wrapText="1" shrinkToFit="1"/>
    </xf>
    <xf numFmtId="0" fontId="25" fillId="0" borderId="2" xfId="7" applyNumberFormat="1" applyFont="1" applyFill="1" applyBorder="1" applyAlignment="1">
      <alignment horizontal="center" vertical="top" wrapText="1"/>
    </xf>
    <xf numFmtId="0" fontId="22" fillId="0" borderId="2" xfId="7" applyNumberFormat="1" applyFont="1" applyFill="1" applyBorder="1" applyAlignment="1">
      <alignment horizontal="center" vertical="center" wrapText="1"/>
    </xf>
    <xf numFmtId="0" fontId="22" fillId="0" borderId="2" xfId="7" applyNumberFormat="1" applyFont="1" applyFill="1" applyBorder="1" applyAlignment="1">
      <alignment horizontal="center" vertical="center" wrapText="1" shrinkToFit="1"/>
    </xf>
    <xf numFmtId="166" fontId="23" fillId="0" borderId="2" xfId="4" applyNumberFormat="1" applyFont="1" applyFill="1" applyBorder="1" applyAlignment="1">
      <alignment horizontal="center" vertical="center" shrinkToFit="1"/>
    </xf>
    <xf numFmtId="0" fontId="13" fillId="0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5" fillId="0" borderId="2" xfId="3" applyFill="1" applyBorder="1"/>
    <xf numFmtId="0" fontId="13" fillId="0" borderId="2" xfId="3" applyFont="1" applyFill="1" applyBorder="1"/>
    <xf numFmtId="0" fontId="12" fillId="0" borderId="1" xfId="7" applyFont="1" applyFill="1" applyBorder="1" applyAlignment="1">
      <alignment horizontal="center" vertical="center" shrinkToFit="1"/>
    </xf>
    <xf numFmtId="0" fontId="6" fillId="0" borderId="1" xfId="7" applyNumberFormat="1" applyFont="1" applyFill="1" applyBorder="1" applyAlignment="1">
      <alignment horizontal="center" vertical="center" wrapText="1"/>
    </xf>
    <xf numFmtId="0" fontId="12" fillId="0" borderId="1" xfId="7" applyNumberFormat="1" applyFont="1" applyFill="1" applyBorder="1" applyAlignment="1">
      <alignment horizontal="center" vertical="center" shrinkToFit="1"/>
    </xf>
    <xf numFmtId="0" fontId="20" fillId="0" borderId="1" xfId="7" applyNumberFormat="1" applyFont="1" applyFill="1" applyBorder="1" applyAlignment="1">
      <alignment horizontal="center" vertical="center" shrinkToFit="1"/>
    </xf>
    <xf numFmtId="0" fontId="18" fillId="0" borderId="1" xfId="9" applyFont="1" applyFill="1" applyBorder="1" applyAlignment="1">
      <alignment horizontal="center" vertical="center" wrapText="1" shrinkToFit="1"/>
    </xf>
    <xf numFmtId="0" fontId="23" fillId="0" borderId="1" xfId="7" applyNumberFormat="1" applyFont="1" applyFill="1" applyBorder="1" applyAlignment="1">
      <alignment vertical="top" wrapText="1" shrinkToFit="1"/>
    </xf>
    <xf numFmtId="0" fontId="25" fillId="0" borderId="1" xfId="7" applyNumberFormat="1" applyFont="1" applyFill="1" applyBorder="1" applyAlignment="1">
      <alignment horizontal="center" vertical="top" wrapText="1"/>
    </xf>
    <xf numFmtId="0" fontId="22" fillId="0" borderId="1" xfId="7" applyNumberFormat="1" applyFont="1" applyFill="1" applyBorder="1" applyAlignment="1">
      <alignment horizontal="center" vertical="center" wrapText="1"/>
    </xf>
    <xf numFmtId="0" fontId="22" fillId="0" borderId="1" xfId="7" applyNumberFormat="1" applyFont="1" applyFill="1" applyBorder="1" applyAlignment="1">
      <alignment horizontal="center" vertical="center" wrapText="1" shrinkToFit="1"/>
    </xf>
    <xf numFmtId="166" fontId="23" fillId="0" borderId="1" xfId="4" applyNumberFormat="1" applyFont="1" applyFill="1" applyBorder="1" applyAlignment="1">
      <alignment horizontal="center" vertical="center" shrinkToFit="1"/>
    </xf>
    <xf numFmtId="0" fontId="13" fillId="0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5" fillId="0" borderId="1" xfId="3" applyFill="1" applyBorder="1"/>
    <xf numFmtId="0" fontId="13" fillId="0" borderId="1" xfId="3" applyFont="1" applyFill="1" applyBorder="1"/>
    <xf numFmtId="0" fontId="4" fillId="0" borderId="1" xfId="3" applyFont="1" applyFill="1" applyBorder="1" applyAlignment="1">
      <alignment horizontal="center" vertical="center" shrinkToFit="1"/>
    </xf>
    <xf numFmtId="49" fontId="12" fillId="0" borderId="1" xfId="7" applyNumberFormat="1" applyFont="1" applyFill="1" applyBorder="1" applyAlignment="1">
      <alignment horizontal="center" vertical="center" shrinkToFit="1"/>
    </xf>
    <xf numFmtId="165" fontId="23" fillId="0" borderId="1" xfId="7" applyNumberFormat="1" applyFont="1" applyFill="1" applyBorder="1" applyAlignment="1">
      <alignment horizontal="center" vertical="center" wrapText="1" shrinkToFit="1"/>
    </xf>
    <xf numFmtId="0" fontId="27" fillId="0" borderId="1" xfId="7" applyNumberFormat="1" applyFont="1" applyFill="1" applyBorder="1" applyAlignment="1">
      <alignment horizontal="center" vertical="top" wrapText="1"/>
    </xf>
    <xf numFmtId="0" fontId="28" fillId="0" borderId="1" xfId="7" applyNumberFormat="1" applyFont="1" applyFill="1" applyBorder="1" applyAlignment="1">
      <alignment horizontal="center" vertical="center" wrapText="1"/>
    </xf>
    <xf numFmtId="0" fontId="18" fillId="0" borderId="1" xfId="9" applyNumberFormat="1" applyFont="1" applyFill="1" applyBorder="1" applyAlignment="1">
      <alignment horizontal="center" vertical="center" wrapText="1" shrinkToFit="1"/>
    </xf>
    <xf numFmtId="0" fontId="13" fillId="0" borderId="1" xfId="9" applyFont="1" applyFill="1" applyBorder="1" applyAlignment="1">
      <alignment horizontal="center" vertical="center" wrapText="1" shrinkToFit="1"/>
    </xf>
    <xf numFmtId="0" fontId="4" fillId="2" borderId="1" xfId="3" applyNumberFormat="1" applyFont="1" applyFill="1" applyBorder="1" applyAlignment="1">
      <alignment horizontal="center" vertical="center"/>
    </xf>
    <xf numFmtId="0" fontId="5" fillId="0" borderId="1" xfId="3" applyNumberFormat="1" applyFill="1" applyBorder="1"/>
    <xf numFmtId="0" fontId="12" fillId="0" borderId="1" xfId="7" quotePrefix="1" applyFont="1" applyFill="1" applyBorder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shrinkToFit="1"/>
    </xf>
    <xf numFmtId="0" fontId="13" fillId="0" borderId="3" xfId="3" applyFont="1" applyFill="1" applyBorder="1" applyAlignment="1">
      <alignment horizontal="center" vertical="center"/>
    </xf>
    <xf numFmtId="0" fontId="29" fillId="0" borderId="1" xfId="8" applyFont="1" applyFill="1" applyBorder="1" applyAlignment="1">
      <alignment vertical="center" shrinkToFit="1"/>
    </xf>
    <xf numFmtId="166" fontId="23" fillId="0" borderId="1" xfId="3" applyNumberFormat="1" applyFont="1" applyFill="1" applyBorder="1" applyAlignment="1">
      <alignment horizontal="center" vertical="center" shrinkToFit="1"/>
    </xf>
    <xf numFmtId="0" fontId="30" fillId="2" borderId="1" xfId="8" applyFont="1" applyFill="1" applyBorder="1" applyAlignment="1">
      <alignment horizontal="center" vertical="center"/>
    </xf>
    <xf numFmtId="165" fontId="3" fillId="0" borderId="0" xfId="3" applyNumberFormat="1" applyFont="1" applyAlignment="1">
      <alignment horizontal="center" vertical="center" shrinkToFit="1"/>
    </xf>
    <xf numFmtId="165" fontId="13" fillId="0" borderId="2" xfId="3" applyNumberFormat="1" applyFont="1" applyFill="1" applyBorder="1" applyAlignment="1">
      <alignment horizontal="center" vertical="center" shrinkToFit="1"/>
    </xf>
    <xf numFmtId="165" fontId="13" fillId="0" borderId="1" xfId="3" applyNumberFormat="1" applyFont="1" applyFill="1" applyBorder="1" applyAlignment="1">
      <alignment horizontal="center" vertical="center" shrinkToFit="1"/>
    </xf>
    <xf numFmtId="165" fontId="13" fillId="0" borderId="3" xfId="3" applyNumberFormat="1" applyFont="1" applyFill="1" applyBorder="1" applyAlignment="1">
      <alignment horizontal="center" vertical="center" shrinkToFit="1"/>
    </xf>
    <xf numFmtId="165" fontId="0" fillId="0" borderId="0" xfId="0" applyNumberFormat="1" applyAlignment="1">
      <alignment shrinkToFit="1"/>
    </xf>
    <xf numFmtId="49" fontId="19" fillId="3" borderId="4" xfId="9" applyNumberFormat="1" applyFont="1" applyFill="1" applyBorder="1" applyAlignment="1">
      <alignment horizontal="center" vertical="center" wrapText="1"/>
    </xf>
    <xf numFmtId="0" fontId="19" fillId="3" borderId="4" xfId="3" applyFont="1" applyFill="1" applyBorder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wrapText="1" shrinkToFit="1"/>
    </xf>
    <xf numFmtId="0" fontId="21" fillId="3" borderId="4" xfId="3" applyFont="1" applyFill="1" applyBorder="1" applyAlignment="1">
      <alignment horizontal="center" vertical="center" wrapText="1" readingOrder="1"/>
    </xf>
    <xf numFmtId="0" fontId="22" fillId="3" borderId="4" xfId="9" applyFont="1" applyFill="1" applyBorder="1" applyAlignment="1">
      <alignment horizontal="center" vertical="center" wrapText="1"/>
    </xf>
    <xf numFmtId="0" fontId="23" fillId="3" borderId="4" xfId="9" applyFont="1" applyFill="1" applyBorder="1" applyAlignment="1">
      <alignment horizontal="center" vertical="center" wrapText="1"/>
    </xf>
    <xf numFmtId="0" fontId="24" fillId="3" borderId="4" xfId="9" applyFont="1" applyFill="1" applyBorder="1" applyAlignment="1">
      <alignment horizontal="center" vertical="center" wrapText="1"/>
    </xf>
    <xf numFmtId="49" fontId="19" fillId="3" borderId="4" xfId="9" applyNumberFormat="1" applyFont="1" applyFill="1" applyBorder="1" applyAlignment="1">
      <alignment horizontal="center" vertical="center" wrapText="1" shrinkToFit="1"/>
    </xf>
    <xf numFmtId="0" fontId="23" fillId="3" borderId="4" xfId="3" applyFont="1" applyFill="1" applyBorder="1" applyAlignment="1">
      <alignment horizontal="center" vertical="center" wrapText="1"/>
    </xf>
    <xf numFmtId="0" fontId="22" fillId="3" borderId="4" xfId="3" applyFont="1" applyFill="1" applyBorder="1" applyAlignment="1">
      <alignment horizontal="center" vertical="center" wrapText="1"/>
    </xf>
    <xf numFmtId="166" fontId="21" fillId="3" borderId="4" xfId="4" applyNumberFormat="1" applyFont="1" applyFill="1" applyBorder="1" applyAlignment="1">
      <alignment horizontal="center" vertical="center" wrapText="1" shrinkToFit="1"/>
    </xf>
    <xf numFmtId="165" fontId="22" fillId="3" borderId="4" xfId="3" applyNumberFormat="1" applyFont="1" applyFill="1" applyBorder="1" applyAlignment="1">
      <alignment horizontal="center" vertical="center" wrapText="1" shrinkToFit="1"/>
    </xf>
    <xf numFmtId="0" fontId="11" fillId="3" borderId="5" xfId="3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9" fillId="3" borderId="4" xfId="3" applyNumberFormat="1" applyFont="1" applyFill="1" applyBorder="1" applyAlignment="1">
      <alignment horizontal="center" vertical="center" wrapText="1"/>
    </xf>
    <xf numFmtId="165" fontId="22" fillId="3" borderId="4" xfId="4" applyNumberFormat="1" applyFont="1" applyFill="1" applyBorder="1" applyAlignment="1">
      <alignment horizontal="center" vertical="center" wrapText="1"/>
    </xf>
    <xf numFmtId="165" fontId="31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right"/>
    </xf>
    <xf numFmtId="165" fontId="26" fillId="0" borderId="1" xfId="4" applyNumberFormat="1" applyFont="1" applyFill="1" applyBorder="1" applyAlignment="1">
      <alignment horizontal="right" vertical="center"/>
    </xf>
    <xf numFmtId="165" fontId="3" fillId="0" borderId="0" xfId="3" applyNumberFormat="1" applyFont="1" applyAlignment="1">
      <alignment horizontal="right" vertical="center"/>
    </xf>
    <xf numFmtId="165" fontId="17" fillId="0" borderId="2" xfId="4" applyNumberFormat="1" applyFont="1" applyFill="1" applyBorder="1" applyAlignment="1">
      <alignment horizontal="right" vertical="center"/>
    </xf>
    <xf numFmtId="165" fontId="17" fillId="0" borderId="1" xfId="4" applyNumberFormat="1" applyFont="1" applyFill="1" applyBorder="1" applyAlignment="1">
      <alignment horizontal="right" vertical="center"/>
    </xf>
    <xf numFmtId="165" fontId="3" fillId="0" borderId="1" xfId="3" applyNumberFormat="1" applyFont="1" applyFill="1" applyBorder="1" applyAlignment="1">
      <alignment horizontal="right" vertical="center"/>
    </xf>
    <xf numFmtId="165" fontId="5" fillId="0" borderId="0" xfId="3" applyNumberFormat="1" applyFont="1" applyAlignment="1">
      <alignment horizontal="right" vertical="center"/>
    </xf>
    <xf numFmtId="0" fontId="5" fillId="0" borderId="0" xfId="0" applyFont="1" applyAlignment="1"/>
    <xf numFmtId="0" fontId="0" fillId="0" borderId="0" xfId="0" applyAlignment="1"/>
    <xf numFmtId="0" fontId="2" fillId="0" borderId="7" xfId="0" applyFont="1" applyBorder="1" applyAlignment="1">
      <alignment horizontal="right" vertical="center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5" fontId="3" fillId="2" borderId="2" xfId="3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5" fontId="17" fillId="2" borderId="1" xfId="8" applyNumberFormat="1" applyFont="1" applyFill="1" applyBorder="1" applyAlignment="1">
      <alignment horizontal="right" vertical="center"/>
    </xf>
  </cellXfs>
  <cellStyles count="10">
    <cellStyle name="Hiperveza 2" xfId="6" xr:uid="{3FCB4887-4D94-41D9-A197-C1AA376DE327}"/>
    <cellStyle name="Normalno" xfId="0" builtinId="0"/>
    <cellStyle name="Normalno 2" xfId="2" xr:uid="{34902638-60F8-4BD3-8EF7-B998BB9A896A}"/>
    <cellStyle name="Normalno 2 2" xfId="7" xr:uid="{90158438-EFD5-4083-B483-A6CDB564D5FB}"/>
    <cellStyle name="Normalno 2 2 2" xfId="9" xr:uid="{87B53849-E20D-41F4-9218-27FB3238C1F8}"/>
    <cellStyle name="Normalno 3" xfId="3" xr:uid="{C7C4A13C-B14D-4973-9F64-3E09539F1C82}"/>
    <cellStyle name="Normalno 4" xfId="8" xr:uid="{C6071905-EB81-4566-9FF2-B92AE090803B}"/>
    <cellStyle name="Normalno 5" xfId="5" xr:uid="{0B1A47BE-A7B1-47B6-A4B3-72CED6F12856}"/>
    <cellStyle name="Valuta" xfId="1" builtinId="4"/>
    <cellStyle name="Valuta 2" xfId="4" xr:uid="{29B275F6-49BF-422D-B77F-7005C6B976AC}"/>
  </cellStyles>
  <dxfs count="1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none"/>
      </font>
      <numFmt numFmtId="165" formatCode="#,##0.00\ &quot;kn&quot;"/>
      <fill>
        <patternFill patternType="solid">
          <fgColor indexed="64"/>
          <bgColor rgb="FF92D05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harset val="238"/>
      </font>
      <numFmt numFmtId="165" formatCode="#,##0.00\ &quot;kn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fill>
        <patternFill patternType="none">
          <fgColor rgb="FF000000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65" formatCode="#,##0.00\ &quot;kn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none"/>
      </font>
      <numFmt numFmtId="166" formatCode="_-* #,##0.00\ [$kn-41A]_-;\-* #,##0.00\ [$kn-41A]_-;_-* &quot;-&quot;??\ [$kn-41A]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numFmt numFmtId="166" formatCode="_-* #,##0.00\ [$kn-41A]_-;\-* #,##0.00\ [$kn-41A]_-;_-* &quot;-&quot;??\ [$kn-41A]_-;_-@_-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4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bottom style="double">
          <color rgb="FF000000"/>
        </bottom>
      </border>
    </dxf>
    <dxf>
      <border outline="0"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N/Dropbox/a_ZAJEDNI&#268;KA%20MAPA%20O&#352;%20Kne&#382;evi%20Vinogradi/UD&#381;BENICI/Ud&#382;benici%202020-2021/POPIS%20UD&#381;BENIKA%20i%20pregled%20za%202020-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udžba1 14-7-2020-2021"/>
      <sheetName val="PopisUdžbenika2020-2021"/>
      <sheetName val="PomoćnaNastavnaSredstv2019-2020"/>
      <sheetName val="DOMOVI PN"/>
      <sheetName val="Drugi obrazovni materijali RN"/>
      <sheetName val="eKupi"/>
      <sheetName val="Analiza Izbor udžbenika 2020-21"/>
      <sheetName val="Katalog OŠ 2020-2021"/>
      <sheetName val="Katalog 2019-2020"/>
      <sheetName val="Katalog 2014-2015"/>
      <sheetName val="Popis predmeta"/>
      <sheetName val="Rezultati odabira RN i PN 29.5"/>
      <sheetName val="REKAPITULACIJA KRAJ2019-2020"/>
      <sheetName val="IZBOR Udžbenika 1. i 5.r 2019-2"/>
      <sheetName val="2019-2020 - objava 8.7."/>
      <sheetName val="RN Dodatni OM"/>
      <sheetName val="PN Dodatni OM"/>
      <sheetName val="PN ažurirano 8.7.19."/>
      <sheetName val="Pomoćna nastavna sredstva 19-20"/>
    </sheetNames>
    <definedNames>
      <definedName name="Send_email_fromexcel_PDF_attachmen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8DFDE0C-291E-485D-AE62-EF485AF5892D}" name="TablicaSortiranje9114" displayName="TablicaSortiranje9114" ref="A3:T192" headerRowDxfId="78" dataDxfId="112" headerRowBorderDxfId="110" tableBorderDxfId="111">
  <autoFilter ref="A3:T192" xr:uid="{00000000-0009-0000-0100-000004000000}"/>
  <tableColumns count="20">
    <tableColumn id="1" xr3:uid="{4EB1F06B-2249-4BA2-9580-76F4D8C00257}" name="Reg. broj" dataDxfId="108" totalsRowDxfId="109" dataCellStyle="Normalno 2"/>
    <tableColumn id="2" xr3:uid="{2D972351-8B01-4E8C-8D11-3F748AE9CE7A}" name="Razred" totalsRowFunction="count" dataDxfId="106" totalsRowDxfId="107" dataCellStyle="Normalno 2"/>
    <tableColumn id="9" xr3:uid="{E79E2AA0-6B9B-4850-B335-5B699651F6EB}" name="Odjel" dataDxfId="104" totalsRowDxfId="105" dataCellStyle="Normalno 3"/>
    <tableColumn id="16" xr3:uid="{3FEFAC67-5116-4BB7-8B6B-8A109FFBF25B}" name="Školska godina" dataDxfId="102" totalsRowDxfId="103" dataCellStyle="Normalno 2"/>
    <tableColumn id="20" xr3:uid="{06A02CF6-9FE3-4DEC-8E66-25938A707D7B}" name="Predmet" dataDxfId="101" dataCellStyle="Normalno 2 2"/>
    <tableColumn id="5" xr3:uid="{E3F2573E-CBB6-4F81-939F-D1F17697BF84}" name="Naslov" dataDxfId="99" totalsRowDxfId="100" dataCellStyle="Normalno 2"/>
    <tableColumn id="21" xr3:uid="{BF6BFDD9-8D20-43B5-9C1C-2190BE7EACFB}" name="Vrsta izdanja" dataDxfId="97" totalsRowDxfId="98" dataCellStyle="Normalno 2"/>
    <tableColumn id="6" xr3:uid="{2DAA8192-F4AA-4030-A60D-5935AA06AD51}" name="Autori" dataDxfId="95" totalsRowDxfId="96" dataCellStyle="Normalno 2"/>
    <tableColumn id="3" xr3:uid="{8E256631-2377-4A63-8A64-35A042A492D4}" name="Nakladnik" dataDxfId="93" totalsRowDxfId="94" dataCellStyle="Normalno 2"/>
    <tableColumn id="27" xr3:uid="{DBDDA45F-F629-4F11-BF95-2A035BBEB3B8}" name="Cijena bez PDV-a" dataDxfId="91" totalsRowDxfId="92" dataCellStyle="Normalno 2 2"/>
    <tableColumn id="7" xr3:uid="{9D2FF791-7F71-461C-B266-52C9A520D948}" name="Konačna_x000a_MPC" dataDxfId="89" totalsRowDxfId="90"/>
    <tableColumn id="8" xr3:uid="{F93349EA-B534-44DA-A4B2-15F07A91B949}" name="TIP" dataDxfId="87" totalsRowDxfId="88"/>
    <tableColumn id="12" xr3:uid="{4D8D7D42-58C6-48E8-AE64-0CAA8B07D449}" name="Nabavlja" dataDxfId="85" totalsRowDxfId="86"/>
    <tableColumn id="4" xr3:uid="{026277B3-DB4A-40EE-810C-F562CFABD2D1}" name="Cijena udžbenika BEZ PDV-a" dataDxfId="77" totalsRowDxfId="80" dataCellStyle="Normalno 3"/>
    <tableColumn id="14" xr3:uid="{DD62A630-3585-4716-BE62-A3FD3B529D4E}" name="Količina" dataDxfId="2" totalsRowDxfId="84" dataCellStyle="Normalno 3"/>
    <tableColumn id="10" xr3:uid="{2276F907-D94C-4590-9B1F-75ABD1C431BF}" name="Cijena UKUPNO BEZ PDV-a" dataDxfId="0" totalsRowDxfId="79" dataCellStyle="Normalno 4">
      <calculatedColumnFormula>TablicaSortiranje9114[[#This Row],[Cijena udžbenika BEZ PDV-a]]*TablicaSortiranje9114[[#This Row],[Količina]]</calculatedColumnFormula>
    </tableColumn>
    <tableColumn id="11" xr3:uid="{024D13B1-11D8-4DF4-B2D9-5FD77AAFDE1B}" name="Cijena UKUPNO sPDV-om" totalsRowFunction="sum" dataDxfId="1" totalsRowDxfId="83"/>
    <tableColumn id="19" xr3:uid="{2A095A29-91C5-4466-B10D-42CEB192BCEC}" name="Odabir godina" totalsRowFunction="count" dataDxfId="76"/>
    <tableColumn id="15" xr3:uid="{42F8EEB0-3D3E-420A-97BB-4488D2CBC978}" name="RedosljedBezOdjela" dataDxfId="82" dataCellStyle="Normalno 3"/>
    <tableColumn id="25" xr3:uid="{739179DA-903C-49FD-BE95-A535F6C35ED9}" name="Redosljed" dataDxfId="8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D6E2-9594-4481-A426-D757B38F064B}">
  <sheetPr codeName="List19">
    <tabColor rgb="FF00B050"/>
    <pageSetUpPr fitToPage="1"/>
  </sheetPr>
  <dimension ref="A1:AB198"/>
  <sheetViews>
    <sheetView tabSelected="1" view="pageBreakPreview" zoomScale="85" zoomScaleNormal="85" zoomScaleSheetLayoutView="85" workbookViewId="0">
      <selection activeCell="N4" sqref="N4"/>
    </sheetView>
  </sheetViews>
  <sheetFormatPr defaultColWidth="9.140625" defaultRowHeight="15.75" x14ac:dyDescent="0.25"/>
  <cols>
    <col min="1" max="1" width="7.85546875" style="6" customWidth="1"/>
    <col min="2" max="2" width="5.5703125" style="7" customWidth="1"/>
    <col min="3" max="3" width="4.5703125" style="8" customWidth="1"/>
    <col min="4" max="4" width="4" style="8" customWidth="1"/>
    <col min="5" max="5" width="8.7109375" style="7" customWidth="1"/>
    <col min="6" max="6" width="34.42578125" style="9" customWidth="1"/>
    <col min="7" max="7" width="9.42578125" style="10" customWidth="1"/>
    <col min="8" max="8" width="12.85546875" style="7" customWidth="1"/>
    <col min="9" max="9" width="6.5703125" style="7" customWidth="1"/>
    <col min="10" max="10" width="8.28515625" style="7" hidden="1" customWidth="1"/>
    <col min="11" max="11" width="8.140625" style="11" customWidth="1"/>
    <col min="12" max="13" width="8.85546875" style="12" hidden="1" customWidth="1"/>
    <col min="14" max="14" width="8.85546875" style="58" customWidth="1"/>
    <col min="15" max="15" width="7.85546875" style="13" customWidth="1"/>
    <col min="16" max="16" width="17.85546875" style="88" customWidth="1"/>
    <col min="17" max="17" width="20.5703125" style="84" customWidth="1"/>
    <col min="18" max="18" width="9.140625" style="14" hidden="1" customWidth="1"/>
    <col min="19" max="19" width="9.140625" style="7" hidden="1" customWidth="1"/>
    <col min="20" max="20" width="7.85546875" style="7" hidden="1" customWidth="1"/>
    <col min="21" max="22" width="0" style="7" hidden="1" customWidth="1"/>
    <col min="23" max="16384" width="9.140625" style="7"/>
  </cols>
  <sheetData>
    <row r="1" spans="1:20" customFormat="1" ht="31.5" customHeight="1" x14ac:dyDescent="0.4">
      <c r="A1" s="5" t="s">
        <v>541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0" customFormat="1" ht="27.75" customHeight="1" thickBot="1" x14ac:dyDescent="0.25">
      <c r="A2" s="76" t="s">
        <v>544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0" s="75" customFormat="1" ht="30" customHeight="1" thickBot="1" x14ac:dyDescent="0.25">
      <c r="A3" s="70" t="s">
        <v>0</v>
      </c>
      <c r="B3" s="63" t="s">
        <v>1</v>
      </c>
      <c r="C3" s="64" t="s">
        <v>52</v>
      </c>
      <c r="D3" s="65" t="s">
        <v>53</v>
      </c>
      <c r="E3" s="66" t="s">
        <v>54</v>
      </c>
      <c r="F3" s="67" t="s">
        <v>55</v>
      </c>
      <c r="G3" s="68" t="s">
        <v>2</v>
      </c>
      <c r="H3" s="69" t="s">
        <v>3</v>
      </c>
      <c r="I3" s="70" t="s">
        <v>4</v>
      </c>
      <c r="J3" s="70" t="s">
        <v>6</v>
      </c>
      <c r="K3" s="73" t="s">
        <v>5</v>
      </c>
      <c r="L3" s="71" t="s">
        <v>56</v>
      </c>
      <c r="M3" s="72" t="s">
        <v>57</v>
      </c>
      <c r="N3" s="74" t="s">
        <v>540</v>
      </c>
      <c r="O3" s="64" t="s">
        <v>7</v>
      </c>
      <c r="P3" s="79" t="s">
        <v>543</v>
      </c>
      <c r="Q3" s="80" t="s">
        <v>542</v>
      </c>
      <c r="R3" s="72" t="s">
        <v>58</v>
      </c>
      <c r="S3" s="72" t="s">
        <v>59</v>
      </c>
      <c r="T3" s="72" t="s">
        <v>60</v>
      </c>
    </row>
    <row r="4" spans="1:20" ht="30" customHeight="1" thickTop="1" x14ac:dyDescent="0.2">
      <c r="A4" s="15">
        <v>6043</v>
      </c>
      <c r="B4" s="16" t="s">
        <v>11</v>
      </c>
      <c r="C4" s="17" t="s">
        <v>9</v>
      </c>
      <c r="D4" s="18" t="s">
        <v>61</v>
      </c>
      <c r="E4" s="19" t="s">
        <v>62</v>
      </c>
      <c r="F4" s="20" t="s">
        <v>63</v>
      </c>
      <c r="G4" s="21" t="s">
        <v>14</v>
      </c>
      <c r="H4" s="22" t="s">
        <v>64</v>
      </c>
      <c r="I4" s="23" t="s">
        <v>65</v>
      </c>
      <c r="J4" s="23"/>
      <c r="K4" s="24">
        <v>74.89</v>
      </c>
      <c r="L4" s="25"/>
      <c r="M4" s="25" t="s">
        <v>66</v>
      </c>
      <c r="N4" s="59"/>
      <c r="O4" s="26">
        <v>17</v>
      </c>
      <c r="P4" s="95">
        <f>TablicaSortiranje9114[[#This Row],[Cijena udžbenika BEZ PDV-a]]*TablicaSortiranje9114[[#This Row],[Količina]]</f>
        <v>0</v>
      </c>
      <c r="Q4" s="85">
        <v>1273.1300000000001</v>
      </c>
      <c r="R4" s="28" t="s">
        <v>67</v>
      </c>
      <c r="S4" s="27" t="s">
        <v>293</v>
      </c>
      <c r="T4" s="27" t="s">
        <v>294</v>
      </c>
    </row>
    <row r="5" spans="1:20" ht="30" customHeight="1" x14ac:dyDescent="0.2">
      <c r="A5" s="29">
        <v>6043</v>
      </c>
      <c r="B5" s="30" t="s">
        <v>11</v>
      </c>
      <c r="C5" s="31" t="s">
        <v>8</v>
      </c>
      <c r="D5" s="32" t="s">
        <v>61</v>
      </c>
      <c r="E5" s="33" t="s">
        <v>62</v>
      </c>
      <c r="F5" s="34" t="s">
        <v>63</v>
      </c>
      <c r="G5" s="35" t="s">
        <v>14</v>
      </c>
      <c r="H5" s="36" t="s">
        <v>64</v>
      </c>
      <c r="I5" s="37" t="s">
        <v>65</v>
      </c>
      <c r="J5" s="37"/>
      <c r="K5" s="38">
        <v>74.89</v>
      </c>
      <c r="L5" s="39"/>
      <c r="M5" s="39" t="s">
        <v>66</v>
      </c>
      <c r="N5" s="60"/>
      <c r="O5" s="40">
        <v>5</v>
      </c>
      <c r="P5" s="96">
        <f>TablicaSortiranje9114[[#This Row],[Cijena udžbenika BEZ PDV-a]]*TablicaSortiranje9114[[#This Row],[Količina]]</f>
        <v>0</v>
      </c>
      <c r="Q5" s="86">
        <v>374.45</v>
      </c>
      <c r="R5" s="42" t="s">
        <v>67</v>
      </c>
      <c r="S5" s="41" t="s">
        <v>293</v>
      </c>
      <c r="T5" s="41" t="s">
        <v>295</v>
      </c>
    </row>
    <row r="6" spans="1:20" ht="30" customHeight="1" x14ac:dyDescent="0.2">
      <c r="A6" s="29">
        <v>6043</v>
      </c>
      <c r="B6" s="30" t="s">
        <v>11</v>
      </c>
      <c r="C6" s="31" t="s">
        <v>68</v>
      </c>
      <c r="D6" s="32" t="s">
        <v>61</v>
      </c>
      <c r="E6" s="33" t="s">
        <v>62</v>
      </c>
      <c r="F6" s="34" t="s">
        <v>63</v>
      </c>
      <c r="G6" s="35" t="s">
        <v>14</v>
      </c>
      <c r="H6" s="36" t="s">
        <v>64</v>
      </c>
      <c r="I6" s="37" t="s">
        <v>65</v>
      </c>
      <c r="J6" s="37"/>
      <c r="K6" s="38">
        <v>74.89</v>
      </c>
      <c r="L6" s="39"/>
      <c r="M6" s="39" t="s">
        <v>66</v>
      </c>
      <c r="N6" s="60"/>
      <c r="O6" s="40">
        <v>4</v>
      </c>
      <c r="P6" s="96">
        <f>TablicaSortiranje9114[[#This Row],[Cijena udžbenika BEZ PDV-a]]*TablicaSortiranje9114[[#This Row],[Količina]]</f>
        <v>0</v>
      </c>
      <c r="Q6" s="86">
        <v>299.56</v>
      </c>
      <c r="R6" s="42" t="s">
        <v>67</v>
      </c>
      <c r="S6" s="41" t="s">
        <v>293</v>
      </c>
      <c r="T6" s="41" t="s">
        <v>296</v>
      </c>
    </row>
    <row r="7" spans="1:20" ht="30" customHeight="1" x14ac:dyDescent="0.2">
      <c r="A7" s="29">
        <v>6044</v>
      </c>
      <c r="B7" s="30" t="s">
        <v>11</v>
      </c>
      <c r="C7" s="31" t="s">
        <v>9</v>
      </c>
      <c r="D7" s="32" t="s">
        <v>61</v>
      </c>
      <c r="E7" s="33" t="s">
        <v>62</v>
      </c>
      <c r="F7" s="34" t="s">
        <v>69</v>
      </c>
      <c r="G7" s="35" t="s">
        <v>14</v>
      </c>
      <c r="H7" s="36" t="s">
        <v>64</v>
      </c>
      <c r="I7" s="37" t="s">
        <v>65</v>
      </c>
      <c r="J7" s="37"/>
      <c r="K7" s="38">
        <v>74.89</v>
      </c>
      <c r="L7" s="39"/>
      <c r="M7" s="39" t="s">
        <v>66</v>
      </c>
      <c r="N7" s="60"/>
      <c r="O7" s="40">
        <v>17</v>
      </c>
      <c r="P7" s="96">
        <f>TablicaSortiranje9114[[#This Row],[Cijena udžbenika BEZ PDV-a]]*TablicaSortiranje9114[[#This Row],[Količina]]</f>
        <v>0</v>
      </c>
      <c r="Q7" s="86">
        <v>1273.1300000000001</v>
      </c>
      <c r="R7" s="42" t="s">
        <v>67</v>
      </c>
      <c r="S7" s="41" t="s">
        <v>293</v>
      </c>
      <c r="T7" s="41" t="s">
        <v>294</v>
      </c>
    </row>
    <row r="8" spans="1:20" ht="30" customHeight="1" x14ac:dyDescent="0.2">
      <c r="A8" s="29">
        <v>6044</v>
      </c>
      <c r="B8" s="30" t="s">
        <v>11</v>
      </c>
      <c r="C8" s="31" t="s">
        <v>8</v>
      </c>
      <c r="D8" s="32" t="s">
        <v>61</v>
      </c>
      <c r="E8" s="33" t="s">
        <v>62</v>
      </c>
      <c r="F8" s="34" t="s">
        <v>69</v>
      </c>
      <c r="G8" s="35" t="s">
        <v>14</v>
      </c>
      <c r="H8" s="36" t="s">
        <v>64</v>
      </c>
      <c r="I8" s="37" t="s">
        <v>65</v>
      </c>
      <c r="J8" s="37"/>
      <c r="K8" s="38">
        <v>74.89</v>
      </c>
      <c r="L8" s="39"/>
      <c r="M8" s="39" t="s">
        <v>66</v>
      </c>
      <c r="N8" s="60"/>
      <c r="O8" s="40">
        <v>5</v>
      </c>
      <c r="P8" s="96">
        <f>TablicaSortiranje9114[[#This Row],[Cijena udžbenika BEZ PDV-a]]*TablicaSortiranje9114[[#This Row],[Količina]]</f>
        <v>0</v>
      </c>
      <c r="Q8" s="86">
        <v>374.45</v>
      </c>
      <c r="R8" s="42" t="s">
        <v>67</v>
      </c>
      <c r="S8" s="41" t="s">
        <v>293</v>
      </c>
      <c r="T8" s="41" t="s">
        <v>295</v>
      </c>
    </row>
    <row r="9" spans="1:20" ht="30" customHeight="1" x14ac:dyDescent="0.2">
      <c r="A9" s="29">
        <v>6044</v>
      </c>
      <c r="B9" s="30" t="s">
        <v>11</v>
      </c>
      <c r="C9" s="31" t="s">
        <v>68</v>
      </c>
      <c r="D9" s="32" t="s">
        <v>61</v>
      </c>
      <c r="E9" s="33" t="s">
        <v>62</v>
      </c>
      <c r="F9" s="34" t="s">
        <v>69</v>
      </c>
      <c r="G9" s="35" t="s">
        <v>14</v>
      </c>
      <c r="H9" s="36" t="s">
        <v>64</v>
      </c>
      <c r="I9" s="37" t="s">
        <v>65</v>
      </c>
      <c r="J9" s="37"/>
      <c r="K9" s="38">
        <v>74.89</v>
      </c>
      <c r="L9" s="39"/>
      <c r="M9" s="39" t="s">
        <v>66</v>
      </c>
      <c r="N9" s="60"/>
      <c r="O9" s="40">
        <v>4</v>
      </c>
      <c r="P9" s="96">
        <f>TablicaSortiranje9114[[#This Row],[Cijena udžbenika BEZ PDV-a]]*TablicaSortiranje9114[[#This Row],[Količina]]</f>
        <v>0</v>
      </c>
      <c r="Q9" s="86">
        <v>299.56</v>
      </c>
      <c r="R9" s="42" t="s">
        <v>67</v>
      </c>
      <c r="S9" s="41" t="s">
        <v>293</v>
      </c>
      <c r="T9" s="41" t="s">
        <v>296</v>
      </c>
    </row>
    <row r="10" spans="1:20" ht="30" customHeight="1" x14ac:dyDescent="0.2">
      <c r="A10" s="44">
        <v>5984</v>
      </c>
      <c r="B10" s="30" t="s">
        <v>11</v>
      </c>
      <c r="C10" s="43" t="s">
        <v>8</v>
      </c>
      <c r="D10" s="32" t="s">
        <v>61</v>
      </c>
      <c r="E10" s="33" t="s">
        <v>72</v>
      </c>
      <c r="F10" s="34" t="s">
        <v>19</v>
      </c>
      <c r="G10" s="35" t="s">
        <v>14</v>
      </c>
      <c r="H10" s="36" t="s">
        <v>20</v>
      </c>
      <c r="I10" s="37" t="s">
        <v>17</v>
      </c>
      <c r="J10" s="37"/>
      <c r="K10" s="38">
        <v>59.91</v>
      </c>
      <c r="L10" s="39"/>
      <c r="M10" s="39" t="s">
        <v>66</v>
      </c>
      <c r="N10" s="60"/>
      <c r="O10" s="40">
        <v>1</v>
      </c>
      <c r="P10" s="96">
        <f>TablicaSortiranje9114[[#This Row],[Cijena udžbenika BEZ PDV-a]]*TablicaSortiranje9114[[#This Row],[Količina]]</f>
        <v>0</v>
      </c>
      <c r="Q10" s="83">
        <v>59.91</v>
      </c>
      <c r="R10" s="42" t="s">
        <v>71</v>
      </c>
      <c r="S10" s="41" t="s">
        <v>297</v>
      </c>
      <c r="T10" s="41" t="s">
        <v>298</v>
      </c>
    </row>
    <row r="11" spans="1:20" ht="30" customHeight="1" x14ac:dyDescent="0.2">
      <c r="A11" s="44">
        <v>5984</v>
      </c>
      <c r="B11" s="30" t="s">
        <v>11</v>
      </c>
      <c r="C11" s="43" t="s">
        <v>68</v>
      </c>
      <c r="D11" s="32" t="s">
        <v>61</v>
      </c>
      <c r="E11" s="33" t="s">
        <v>72</v>
      </c>
      <c r="F11" s="34" t="s">
        <v>19</v>
      </c>
      <c r="G11" s="35" t="s">
        <v>14</v>
      </c>
      <c r="H11" s="36" t="s">
        <v>20</v>
      </c>
      <c r="I11" s="37" t="s">
        <v>17</v>
      </c>
      <c r="J11" s="37"/>
      <c r="K11" s="38">
        <v>59.91</v>
      </c>
      <c r="L11" s="39"/>
      <c r="M11" s="39" t="s">
        <v>66</v>
      </c>
      <c r="N11" s="60"/>
      <c r="O11" s="40">
        <v>4</v>
      </c>
      <c r="P11" s="96">
        <f>TablicaSortiranje9114[[#This Row],[Cijena udžbenika BEZ PDV-a]]*TablicaSortiranje9114[[#This Row],[Količina]]</f>
        <v>0</v>
      </c>
      <c r="Q11" s="83">
        <v>239.64</v>
      </c>
      <c r="R11" s="42" t="s">
        <v>71</v>
      </c>
      <c r="S11" s="41" t="s">
        <v>297</v>
      </c>
      <c r="T11" s="41" t="s">
        <v>299</v>
      </c>
    </row>
    <row r="12" spans="1:20" ht="30" customHeight="1" x14ac:dyDescent="0.2">
      <c r="A12" s="29">
        <v>6123</v>
      </c>
      <c r="B12" s="30" t="s">
        <v>11</v>
      </c>
      <c r="C12" s="31" t="s">
        <v>9</v>
      </c>
      <c r="D12" s="32" t="s">
        <v>61</v>
      </c>
      <c r="E12" s="33" t="s">
        <v>73</v>
      </c>
      <c r="F12" s="34" t="s">
        <v>74</v>
      </c>
      <c r="G12" s="35" t="s">
        <v>14</v>
      </c>
      <c r="H12" s="36" t="s">
        <v>75</v>
      </c>
      <c r="I12" s="37" t="s">
        <v>65</v>
      </c>
      <c r="J12" s="37"/>
      <c r="K12" s="38">
        <v>119.82</v>
      </c>
      <c r="L12" s="39"/>
      <c r="M12" s="39" t="s">
        <v>66</v>
      </c>
      <c r="N12" s="60"/>
      <c r="O12" s="40">
        <v>17</v>
      </c>
      <c r="P12" s="96">
        <f>TablicaSortiranje9114[[#This Row],[Cijena udžbenika BEZ PDV-a]]*TablicaSortiranje9114[[#This Row],[Količina]]</f>
        <v>0</v>
      </c>
      <c r="Q12" s="86">
        <v>2036.9399999999998</v>
      </c>
      <c r="R12" s="42" t="s">
        <v>67</v>
      </c>
      <c r="S12" s="41" t="s">
        <v>300</v>
      </c>
      <c r="T12" s="41" t="s">
        <v>301</v>
      </c>
    </row>
    <row r="13" spans="1:20" ht="30" customHeight="1" x14ac:dyDescent="0.2">
      <c r="A13" s="29">
        <v>6123</v>
      </c>
      <c r="B13" s="30" t="s">
        <v>11</v>
      </c>
      <c r="C13" s="31" t="s">
        <v>8</v>
      </c>
      <c r="D13" s="32" t="s">
        <v>61</v>
      </c>
      <c r="E13" s="33" t="s">
        <v>73</v>
      </c>
      <c r="F13" s="34" t="s">
        <v>74</v>
      </c>
      <c r="G13" s="35" t="s">
        <v>14</v>
      </c>
      <c r="H13" s="36" t="s">
        <v>75</v>
      </c>
      <c r="I13" s="37" t="s">
        <v>65</v>
      </c>
      <c r="J13" s="37"/>
      <c r="K13" s="38">
        <v>119.82</v>
      </c>
      <c r="L13" s="39"/>
      <c r="M13" s="39" t="s">
        <v>66</v>
      </c>
      <c r="N13" s="60"/>
      <c r="O13" s="40">
        <v>5</v>
      </c>
      <c r="P13" s="96">
        <f>TablicaSortiranje9114[[#This Row],[Cijena udžbenika BEZ PDV-a]]*TablicaSortiranje9114[[#This Row],[Količina]]</f>
        <v>0</v>
      </c>
      <c r="Q13" s="86">
        <v>599.09999999999991</v>
      </c>
      <c r="R13" s="42" t="s">
        <v>67</v>
      </c>
      <c r="S13" s="41" t="s">
        <v>300</v>
      </c>
      <c r="T13" s="41" t="s">
        <v>302</v>
      </c>
    </row>
    <row r="14" spans="1:20" ht="30" customHeight="1" x14ac:dyDescent="0.2">
      <c r="A14" s="29">
        <v>6123</v>
      </c>
      <c r="B14" s="30" t="s">
        <v>11</v>
      </c>
      <c r="C14" s="31" t="s">
        <v>68</v>
      </c>
      <c r="D14" s="32" t="s">
        <v>61</v>
      </c>
      <c r="E14" s="33" t="s">
        <v>73</v>
      </c>
      <c r="F14" s="34" t="s">
        <v>74</v>
      </c>
      <c r="G14" s="35" t="s">
        <v>14</v>
      </c>
      <c r="H14" s="36" t="s">
        <v>75</v>
      </c>
      <c r="I14" s="37" t="s">
        <v>65</v>
      </c>
      <c r="J14" s="37"/>
      <c r="K14" s="38">
        <v>119.82</v>
      </c>
      <c r="L14" s="39"/>
      <c r="M14" s="39" t="s">
        <v>66</v>
      </c>
      <c r="N14" s="60"/>
      <c r="O14" s="40">
        <v>4</v>
      </c>
      <c r="P14" s="96">
        <f>TablicaSortiranje9114[[#This Row],[Cijena udžbenika BEZ PDV-a]]*TablicaSortiranje9114[[#This Row],[Količina]]</f>
        <v>0</v>
      </c>
      <c r="Q14" s="86">
        <v>479.28</v>
      </c>
      <c r="R14" s="42" t="s">
        <v>67</v>
      </c>
      <c r="S14" s="41" t="s">
        <v>300</v>
      </c>
      <c r="T14" s="41" t="s">
        <v>303</v>
      </c>
    </row>
    <row r="15" spans="1:20" ht="30" customHeight="1" x14ac:dyDescent="0.2">
      <c r="A15" s="29">
        <v>6150</v>
      </c>
      <c r="B15" s="30" t="s">
        <v>11</v>
      </c>
      <c r="C15" s="31" t="s">
        <v>9</v>
      </c>
      <c r="D15" s="32" t="s">
        <v>61</v>
      </c>
      <c r="E15" s="33" t="s">
        <v>76</v>
      </c>
      <c r="F15" s="34" t="s">
        <v>77</v>
      </c>
      <c r="G15" s="35" t="s">
        <v>14</v>
      </c>
      <c r="H15" s="36" t="s">
        <v>78</v>
      </c>
      <c r="I15" s="37" t="s">
        <v>65</v>
      </c>
      <c r="J15" s="37"/>
      <c r="K15" s="38">
        <v>59.91</v>
      </c>
      <c r="L15" s="39"/>
      <c r="M15" s="39" t="s">
        <v>66</v>
      </c>
      <c r="N15" s="60"/>
      <c r="O15" s="40">
        <v>17</v>
      </c>
      <c r="P15" s="96">
        <f>TablicaSortiranje9114[[#This Row],[Cijena udžbenika BEZ PDV-a]]*TablicaSortiranje9114[[#This Row],[Količina]]</f>
        <v>0</v>
      </c>
      <c r="Q15" s="86">
        <v>1018.4699999999999</v>
      </c>
      <c r="R15" s="42" t="s">
        <v>67</v>
      </c>
      <c r="S15" s="41" t="s">
        <v>304</v>
      </c>
      <c r="T15" s="41" t="s">
        <v>305</v>
      </c>
    </row>
    <row r="16" spans="1:20" ht="30" customHeight="1" x14ac:dyDescent="0.2">
      <c r="A16" s="29">
        <v>6151</v>
      </c>
      <c r="B16" s="30" t="s">
        <v>11</v>
      </c>
      <c r="C16" s="31" t="s">
        <v>8</v>
      </c>
      <c r="D16" s="32" t="s">
        <v>61</v>
      </c>
      <c r="E16" s="33" t="s">
        <v>76</v>
      </c>
      <c r="F16" s="34" t="s">
        <v>79</v>
      </c>
      <c r="G16" s="35" t="s">
        <v>14</v>
      </c>
      <c r="H16" s="36" t="s">
        <v>80</v>
      </c>
      <c r="I16" s="37" t="s">
        <v>65</v>
      </c>
      <c r="J16" s="37"/>
      <c r="K16" s="38">
        <v>59.91</v>
      </c>
      <c r="L16" s="39"/>
      <c r="M16" s="39" t="s">
        <v>66</v>
      </c>
      <c r="N16" s="60"/>
      <c r="O16" s="40">
        <v>5</v>
      </c>
      <c r="P16" s="96">
        <f>TablicaSortiranje9114[[#This Row],[Cijena udžbenika BEZ PDV-a]]*TablicaSortiranje9114[[#This Row],[Količina]]</f>
        <v>0</v>
      </c>
      <c r="Q16" s="86">
        <v>299.54999999999995</v>
      </c>
      <c r="R16" s="42" t="s">
        <v>67</v>
      </c>
      <c r="S16" s="41" t="s">
        <v>304</v>
      </c>
      <c r="T16" s="41" t="s">
        <v>306</v>
      </c>
    </row>
    <row r="17" spans="1:20" ht="30" customHeight="1" x14ac:dyDescent="0.2">
      <c r="A17" s="29">
        <v>6151</v>
      </c>
      <c r="B17" s="30" t="s">
        <v>11</v>
      </c>
      <c r="C17" s="31" t="s">
        <v>68</v>
      </c>
      <c r="D17" s="32" t="s">
        <v>61</v>
      </c>
      <c r="E17" s="33" t="s">
        <v>76</v>
      </c>
      <c r="F17" s="34" t="s">
        <v>79</v>
      </c>
      <c r="G17" s="35" t="s">
        <v>14</v>
      </c>
      <c r="H17" s="36" t="s">
        <v>80</v>
      </c>
      <c r="I17" s="37" t="s">
        <v>65</v>
      </c>
      <c r="J17" s="37"/>
      <c r="K17" s="38">
        <v>59.91</v>
      </c>
      <c r="L17" s="39"/>
      <c r="M17" s="39" t="s">
        <v>66</v>
      </c>
      <c r="N17" s="60"/>
      <c r="O17" s="40">
        <v>4</v>
      </c>
      <c r="P17" s="96">
        <f>TablicaSortiranje9114[[#This Row],[Cijena udžbenika BEZ PDV-a]]*TablicaSortiranje9114[[#This Row],[Količina]]</f>
        <v>0</v>
      </c>
      <c r="Q17" s="86">
        <v>239.64</v>
      </c>
      <c r="R17" s="42" t="s">
        <v>67</v>
      </c>
      <c r="S17" s="41" t="s">
        <v>304</v>
      </c>
      <c r="T17" s="41" t="s">
        <v>307</v>
      </c>
    </row>
    <row r="18" spans="1:20" ht="30" customHeight="1" x14ac:dyDescent="0.2">
      <c r="A18" s="29">
        <v>7001</v>
      </c>
      <c r="B18" s="30" t="s">
        <v>11</v>
      </c>
      <c r="C18" s="31" t="s">
        <v>9</v>
      </c>
      <c r="D18" s="32" t="s">
        <v>61</v>
      </c>
      <c r="E18" s="33" t="s">
        <v>81</v>
      </c>
      <c r="F18" s="34" t="s">
        <v>82</v>
      </c>
      <c r="G18" s="35" t="s">
        <v>14</v>
      </c>
      <c r="H18" s="36" t="s">
        <v>83</v>
      </c>
      <c r="I18" s="37" t="s">
        <v>65</v>
      </c>
      <c r="J18" s="45"/>
      <c r="K18" s="38">
        <v>61.7</v>
      </c>
      <c r="L18" s="39" t="s">
        <v>84</v>
      </c>
      <c r="M18" s="39" t="s">
        <v>66</v>
      </c>
      <c r="N18" s="60"/>
      <c r="O18" s="40">
        <v>17</v>
      </c>
      <c r="P18" s="96">
        <f>TablicaSortiranje9114[[#This Row],[Cijena udžbenika BEZ PDV-a]]*TablicaSortiranje9114[[#This Row],[Količina]]</f>
        <v>0</v>
      </c>
      <c r="Q18" s="86">
        <v>1048.9000000000001</v>
      </c>
      <c r="R18" s="42" t="s">
        <v>67</v>
      </c>
      <c r="S18" s="41" t="s">
        <v>308</v>
      </c>
      <c r="T18" s="41" t="s">
        <v>309</v>
      </c>
    </row>
    <row r="19" spans="1:20" ht="30" customHeight="1" x14ac:dyDescent="0.2">
      <c r="A19" s="29">
        <v>7001</v>
      </c>
      <c r="B19" s="30" t="s">
        <v>11</v>
      </c>
      <c r="C19" s="31" t="s">
        <v>8</v>
      </c>
      <c r="D19" s="32" t="s">
        <v>61</v>
      </c>
      <c r="E19" s="33" t="s">
        <v>81</v>
      </c>
      <c r="F19" s="34" t="s">
        <v>82</v>
      </c>
      <c r="G19" s="35" t="s">
        <v>14</v>
      </c>
      <c r="H19" s="36" t="s">
        <v>83</v>
      </c>
      <c r="I19" s="37" t="s">
        <v>65</v>
      </c>
      <c r="J19" s="45"/>
      <c r="K19" s="38">
        <v>61.7</v>
      </c>
      <c r="L19" s="39" t="s">
        <v>84</v>
      </c>
      <c r="M19" s="39" t="s">
        <v>66</v>
      </c>
      <c r="N19" s="60"/>
      <c r="O19" s="40">
        <v>5</v>
      </c>
      <c r="P19" s="96">
        <f>TablicaSortiranje9114[[#This Row],[Cijena udžbenika BEZ PDV-a]]*TablicaSortiranje9114[[#This Row],[Količina]]</f>
        <v>0</v>
      </c>
      <c r="Q19" s="86">
        <v>308.5</v>
      </c>
      <c r="R19" s="42" t="s">
        <v>67</v>
      </c>
      <c r="S19" s="41" t="s">
        <v>308</v>
      </c>
      <c r="T19" s="41" t="s">
        <v>310</v>
      </c>
    </row>
    <row r="20" spans="1:20" ht="30" customHeight="1" x14ac:dyDescent="0.2">
      <c r="A20" s="29">
        <v>7001</v>
      </c>
      <c r="B20" s="30" t="s">
        <v>11</v>
      </c>
      <c r="C20" s="31" t="s">
        <v>68</v>
      </c>
      <c r="D20" s="32" t="s">
        <v>61</v>
      </c>
      <c r="E20" s="33" t="s">
        <v>81</v>
      </c>
      <c r="F20" s="34" t="s">
        <v>82</v>
      </c>
      <c r="G20" s="35" t="s">
        <v>14</v>
      </c>
      <c r="H20" s="36" t="s">
        <v>83</v>
      </c>
      <c r="I20" s="37" t="s">
        <v>65</v>
      </c>
      <c r="J20" s="45"/>
      <c r="K20" s="38">
        <v>61.7</v>
      </c>
      <c r="L20" s="39" t="s">
        <v>84</v>
      </c>
      <c r="M20" s="39" t="s">
        <v>66</v>
      </c>
      <c r="N20" s="60"/>
      <c r="O20" s="40">
        <v>4</v>
      </c>
      <c r="P20" s="96">
        <f>TablicaSortiranje9114[[#This Row],[Cijena udžbenika BEZ PDV-a]]*TablicaSortiranje9114[[#This Row],[Količina]]</f>
        <v>0</v>
      </c>
      <c r="Q20" s="86">
        <v>246.8</v>
      </c>
      <c r="R20" s="42" t="s">
        <v>67</v>
      </c>
      <c r="S20" s="41" t="s">
        <v>308</v>
      </c>
      <c r="T20" s="41" t="s">
        <v>311</v>
      </c>
    </row>
    <row r="21" spans="1:20" ht="30" customHeight="1" x14ac:dyDescent="0.2">
      <c r="A21" s="29">
        <v>6484</v>
      </c>
      <c r="B21" s="30" t="s">
        <v>86</v>
      </c>
      <c r="C21" s="31" t="s">
        <v>9</v>
      </c>
      <c r="D21" s="32" t="s">
        <v>61</v>
      </c>
      <c r="E21" s="33" t="s">
        <v>62</v>
      </c>
      <c r="F21" s="34" t="s">
        <v>87</v>
      </c>
      <c r="G21" s="35" t="s">
        <v>14</v>
      </c>
      <c r="H21" s="36" t="s">
        <v>15</v>
      </c>
      <c r="I21" s="37" t="s">
        <v>88</v>
      </c>
      <c r="J21" s="37"/>
      <c r="K21" s="38">
        <v>101.25</v>
      </c>
      <c r="L21" s="39"/>
      <c r="M21" s="39" t="s">
        <v>66</v>
      </c>
      <c r="N21" s="60"/>
      <c r="O21" s="40">
        <v>21</v>
      </c>
      <c r="P21" s="96">
        <f>TablicaSortiranje9114[[#This Row],[Cijena udžbenika BEZ PDV-a]]*TablicaSortiranje9114[[#This Row],[Količina]]</f>
        <v>0</v>
      </c>
      <c r="Q21" s="86">
        <v>2126.25</v>
      </c>
      <c r="R21" s="42" t="s">
        <v>67</v>
      </c>
      <c r="S21" s="41" t="s">
        <v>312</v>
      </c>
      <c r="T21" s="41" t="s">
        <v>313</v>
      </c>
    </row>
    <row r="22" spans="1:20" ht="30" customHeight="1" x14ac:dyDescent="0.2">
      <c r="A22" s="29">
        <v>6485</v>
      </c>
      <c r="B22" s="30" t="s">
        <v>86</v>
      </c>
      <c r="C22" s="31" t="s">
        <v>9</v>
      </c>
      <c r="D22" s="32" t="s">
        <v>61</v>
      </c>
      <c r="E22" s="33" t="s">
        <v>62</v>
      </c>
      <c r="F22" s="34" t="s">
        <v>89</v>
      </c>
      <c r="G22" s="35" t="s">
        <v>90</v>
      </c>
      <c r="H22" s="36" t="s">
        <v>91</v>
      </c>
      <c r="I22" s="37" t="s">
        <v>88</v>
      </c>
      <c r="J22" s="37"/>
      <c r="K22" s="38">
        <v>53</v>
      </c>
      <c r="L22" s="39"/>
      <c r="M22" s="39" t="s">
        <v>66</v>
      </c>
      <c r="N22" s="60"/>
      <c r="O22" s="40">
        <v>21</v>
      </c>
      <c r="P22" s="96">
        <f>TablicaSortiranje9114[[#This Row],[Cijena udžbenika BEZ PDV-a]]*TablicaSortiranje9114[[#This Row],[Količina]]</f>
        <v>0</v>
      </c>
      <c r="Q22" s="86">
        <v>1113</v>
      </c>
      <c r="R22" s="42" t="s">
        <v>67</v>
      </c>
      <c r="S22" s="41" t="s">
        <v>312</v>
      </c>
      <c r="T22" s="41" t="s">
        <v>313</v>
      </c>
    </row>
    <row r="23" spans="1:20" ht="30" customHeight="1" x14ac:dyDescent="0.2">
      <c r="A23" s="29">
        <v>7087</v>
      </c>
      <c r="B23" s="30" t="s">
        <v>86</v>
      </c>
      <c r="C23" s="31" t="s">
        <v>8</v>
      </c>
      <c r="D23" s="32" t="s">
        <v>61</v>
      </c>
      <c r="E23" s="33" t="s">
        <v>62</v>
      </c>
      <c r="F23" s="34" t="s">
        <v>92</v>
      </c>
      <c r="G23" s="35" t="s">
        <v>14</v>
      </c>
      <c r="H23" s="36" t="s">
        <v>64</v>
      </c>
      <c r="I23" s="37" t="s">
        <v>65</v>
      </c>
      <c r="J23" s="37"/>
      <c r="K23" s="38">
        <v>154.25</v>
      </c>
      <c r="L23" s="39"/>
      <c r="M23" s="39" t="s">
        <v>66</v>
      </c>
      <c r="N23" s="60"/>
      <c r="O23" s="40">
        <v>4</v>
      </c>
      <c r="P23" s="96">
        <f>TablicaSortiranje9114[[#This Row],[Cijena udžbenika BEZ PDV-a]]*TablicaSortiranje9114[[#This Row],[Količina]]</f>
        <v>0</v>
      </c>
      <c r="Q23" s="86">
        <v>617</v>
      </c>
      <c r="R23" s="42" t="s">
        <v>67</v>
      </c>
      <c r="S23" s="41" t="s">
        <v>312</v>
      </c>
      <c r="T23" s="41" t="s">
        <v>314</v>
      </c>
    </row>
    <row r="24" spans="1:20" ht="30" customHeight="1" x14ac:dyDescent="0.2">
      <c r="A24" s="29">
        <v>7087</v>
      </c>
      <c r="B24" s="30" t="s">
        <v>86</v>
      </c>
      <c r="C24" s="31" t="s">
        <v>68</v>
      </c>
      <c r="D24" s="32" t="s">
        <v>61</v>
      </c>
      <c r="E24" s="33" t="s">
        <v>62</v>
      </c>
      <c r="F24" s="34" t="s">
        <v>92</v>
      </c>
      <c r="G24" s="35" t="s">
        <v>14</v>
      </c>
      <c r="H24" s="36" t="s">
        <v>64</v>
      </c>
      <c r="I24" s="37" t="s">
        <v>65</v>
      </c>
      <c r="J24" s="37"/>
      <c r="K24" s="38">
        <v>154.25</v>
      </c>
      <c r="L24" s="39"/>
      <c r="M24" s="39" t="s">
        <v>66</v>
      </c>
      <c r="N24" s="60"/>
      <c r="O24" s="40">
        <v>3</v>
      </c>
      <c r="P24" s="96">
        <f>TablicaSortiranje9114[[#This Row],[Cijena udžbenika BEZ PDV-a]]*TablicaSortiranje9114[[#This Row],[Količina]]</f>
        <v>0</v>
      </c>
      <c r="Q24" s="86">
        <v>462.75</v>
      </c>
      <c r="R24" s="42" t="s">
        <v>67</v>
      </c>
      <c r="S24" s="41" t="s">
        <v>312</v>
      </c>
      <c r="T24" s="41" t="s">
        <v>315</v>
      </c>
    </row>
    <row r="25" spans="1:20" ht="30" customHeight="1" x14ac:dyDescent="0.2">
      <c r="A25" s="29">
        <v>7087</v>
      </c>
      <c r="B25" s="30" t="s">
        <v>86</v>
      </c>
      <c r="C25" s="31" t="s">
        <v>93</v>
      </c>
      <c r="D25" s="32" t="s">
        <v>61</v>
      </c>
      <c r="E25" s="33" t="s">
        <v>62</v>
      </c>
      <c r="F25" s="34" t="s">
        <v>92</v>
      </c>
      <c r="G25" s="35" t="s">
        <v>14</v>
      </c>
      <c r="H25" s="36" t="s">
        <v>64</v>
      </c>
      <c r="I25" s="37" t="s">
        <v>65</v>
      </c>
      <c r="J25" s="37"/>
      <c r="K25" s="38">
        <v>154.25</v>
      </c>
      <c r="L25" s="39"/>
      <c r="M25" s="39" t="s">
        <v>66</v>
      </c>
      <c r="N25" s="60"/>
      <c r="O25" s="40">
        <v>1</v>
      </c>
      <c r="P25" s="96">
        <f>TablicaSortiranje9114[[#This Row],[Cijena udžbenika BEZ PDV-a]]*TablicaSortiranje9114[[#This Row],[Količina]]</f>
        <v>0</v>
      </c>
      <c r="Q25" s="86">
        <v>154.25</v>
      </c>
      <c r="R25" s="42" t="s">
        <v>67</v>
      </c>
      <c r="S25" s="41" t="s">
        <v>312</v>
      </c>
      <c r="T25" s="41" t="s">
        <v>316</v>
      </c>
    </row>
    <row r="26" spans="1:20" ht="30" customHeight="1" x14ac:dyDescent="0.2">
      <c r="A26" s="29">
        <v>6474</v>
      </c>
      <c r="B26" s="30" t="s">
        <v>86</v>
      </c>
      <c r="C26" s="31" t="s">
        <v>9</v>
      </c>
      <c r="D26" s="32" t="s">
        <v>61</v>
      </c>
      <c r="E26" s="33" t="s">
        <v>70</v>
      </c>
      <c r="F26" s="34" t="s">
        <v>94</v>
      </c>
      <c r="G26" s="46" t="s">
        <v>21</v>
      </c>
      <c r="H26" s="36" t="s">
        <v>45</v>
      </c>
      <c r="I26" s="37" t="s">
        <v>88</v>
      </c>
      <c r="J26" s="37"/>
      <c r="K26" s="38">
        <v>61.7</v>
      </c>
      <c r="L26" s="39"/>
      <c r="M26" s="39" t="s">
        <v>66</v>
      </c>
      <c r="N26" s="60"/>
      <c r="O26" s="40">
        <v>21</v>
      </c>
      <c r="P26" s="96">
        <f>TablicaSortiranje9114[[#This Row],[Cijena udžbenika BEZ PDV-a]]*TablicaSortiranje9114[[#This Row],[Količina]]</f>
        <v>0</v>
      </c>
      <c r="Q26" s="86">
        <v>1295.7</v>
      </c>
      <c r="R26" s="42" t="s">
        <v>67</v>
      </c>
      <c r="S26" s="41" t="s">
        <v>317</v>
      </c>
      <c r="T26" s="41" t="s">
        <v>318</v>
      </c>
    </row>
    <row r="27" spans="1:20" ht="30" customHeight="1" x14ac:dyDescent="0.2">
      <c r="A27" s="44">
        <v>6994</v>
      </c>
      <c r="B27" s="30" t="s">
        <v>86</v>
      </c>
      <c r="C27" s="31" t="s">
        <v>8</v>
      </c>
      <c r="D27" s="32" t="s">
        <v>61</v>
      </c>
      <c r="E27" s="33" t="s">
        <v>72</v>
      </c>
      <c r="F27" s="34" t="s">
        <v>95</v>
      </c>
      <c r="G27" s="46" t="s">
        <v>21</v>
      </c>
      <c r="H27" s="36" t="s">
        <v>96</v>
      </c>
      <c r="I27" s="37" t="s">
        <v>65</v>
      </c>
      <c r="J27" s="37"/>
      <c r="K27" s="38">
        <v>61.7</v>
      </c>
      <c r="L27" s="39"/>
      <c r="M27" s="39" t="s">
        <v>66</v>
      </c>
      <c r="N27" s="60"/>
      <c r="O27" s="40">
        <v>4</v>
      </c>
      <c r="P27" s="96">
        <f>TablicaSortiranje9114[[#This Row],[Cijena udžbenika BEZ PDV-a]]*TablicaSortiranje9114[[#This Row],[Količina]]</f>
        <v>0</v>
      </c>
      <c r="Q27" s="86">
        <v>246.8</v>
      </c>
      <c r="R27" s="42" t="s">
        <v>67</v>
      </c>
      <c r="S27" s="41" t="s">
        <v>319</v>
      </c>
      <c r="T27" s="41" t="s">
        <v>320</v>
      </c>
    </row>
    <row r="28" spans="1:20" ht="30" customHeight="1" x14ac:dyDescent="0.2">
      <c r="A28" s="44">
        <v>6994</v>
      </c>
      <c r="B28" s="30" t="s">
        <v>86</v>
      </c>
      <c r="C28" s="31" t="s">
        <v>68</v>
      </c>
      <c r="D28" s="32" t="s">
        <v>61</v>
      </c>
      <c r="E28" s="33" t="s">
        <v>72</v>
      </c>
      <c r="F28" s="34" t="s">
        <v>95</v>
      </c>
      <c r="G28" s="46" t="s">
        <v>21</v>
      </c>
      <c r="H28" s="36" t="s">
        <v>96</v>
      </c>
      <c r="I28" s="37" t="s">
        <v>65</v>
      </c>
      <c r="J28" s="37"/>
      <c r="K28" s="38">
        <v>61.7</v>
      </c>
      <c r="L28" s="39"/>
      <c r="M28" s="39" t="s">
        <v>66</v>
      </c>
      <c r="N28" s="60"/>
      <c r="O28" s="40">
        <v>3</v>
      </c>
      <c r="P28" s="96">
        <f>TablicaSortiranje9114[[#This Row],[Cijena udžbenika BEZ PDV-a]]*TablicaSortiranje9114[[#This Row],[Količina]]</f>
        <v>0</v>
      </c>
      <c r="Q28" s="86">
        <v>185.10000000000002</v>
      </c>
      <c r="R28" s="42" t="s">
        <v>67</v>
      </c>
      <c r="S28" s="41" t="s">
        <v>319</v>
      </c>
      <c r="T28" s="41" t="s">
        <v>321</v>
      </c>
    </row>
    <row r="29" spans="1:20" ht="30" customHeight="1" x14ac:dyDescent="0.2">
      <c r="A29" s="44">
        <v>6994</v>
      </c>
      <c r="B29" s="30" t="s">
        <v>86</v>
      </c>
      <c r="C29" s="31" t="s">
        <v>93</v>
      </c>
      <c r="D29" s="32" t="s">
        <v>61</v>
      </c>
      <c r="E29" s="33" t="s">
        <v>72</v>
      </c>
      <c r="F29" s="34" t="s">
        <v>95</v>
      </c>
      <c r="G29" s="46" t="s">
        <v>21</v>
      </c>
      <c r="H29" s="36" t="s">
        <v>96</v>
      </c>
      <c r="I29" s="37" t="s">
        <v>65</v>
      </c>
      <c r="J29" s="37"/>
      <c r="K29" s="38">
        <v>61.7</v>
      </c>
      <c r="L29" s="39"/>
      <c r="M29" s="39" t="s">
        <v>66</v>
      </c>
      <c r="N29" s="60"/>
      <c r="O29" s="40">
        <v>1</v>
      </c>
      <c r="P29" s="96">
        <f>TablicaSortiranje9114[[#This Row],[Cijena udžbenika BEZ PDV-a]]*TablicaSortiranje9114[[#This Row],[Količina]]</f>
        <v>0</v>
      </c>
      <c r="Q29" s="86">
        <v>61.7</v>
      </c>
      <c r="R29" s="42" t="s">
        <v>67</v>
      </c>
      <c r="S29" s="41" t="s">
        <v>319</v>
      </c>
      <c r="T29" s="41" t="s">
        <v>322</v>
      </c>
    </row>
    <row r="30" spans="1:20" ht="30" customHeight="1" x14ac:dyDescent="0.2">
      <c r="A30" s="29">
        <v>6548</v>
      </c>
      <c r="B30" s="30" t="s">
        <v>86</v>
      </c>
      <c r="C30" s="31" t="s">
        <v>9</v>
      </c>
      <c r="D30" s="32" t="s">
        <v>61</v>
      </c>
      <c r="E30" s="33" t="s">
        <v>73</v>
      </c>
      <c r="F30" s="34" t="s">
        <v>97</v>
      </c>
      <c r="G30" s="35" t="s">
        <v>14</v>
      </c>
      <c r="H30" s="36" t="s">
        <v>98</v>
      </c>
      <c r="I30" s="37" t="s">
        <v>88</v>
      </c>
      <c r="J30" s="37"/>
      <c r="K30" s="38">
        <v>61.4</v>
      </c>
      <c r="L30" s="39"/>
      <c r="M30" s="39" t="s">
        <v>66</v>
      </c>
      <c r="N30" s="60"/>
      <c r="O30" s="40">
        <v>21</v>
      </c>
      <c r="P30" s="96">
        <f>TablicaSortiranje9114[[#This Row],[Cijena udžbenika BEZ PDV-a]]*TablicaSortiranje9114[[#This Row],[Količina]]</f>
        <v>0</v>
      </c>
      <c r="Q30" s="86">
        <v>1289.3999999999999</v>
      </c>
      <c r="R30" s="42" t="s">
        <v>67</v>
      </c>
      <c r="S30" s="41" t="s">
        <v>323</v>
      </c>
      <c r="T30" s="41" t="s">
        <v>324</v>
      </c>
    </row>
    <row r="31" spans="1:20" ht="30" customHeight="1" x14ac:dyDescent="0.2">
      <c r="A31" s="29">
        <v>6549</v>
      </c>
      <c r="B31" s="30" t="s">
        <v>86</v>
      </c>
      <c r="C31" s="31" t="s">
        <v>9</v>
      </c>
      <c r="D31" s="32" t="s">
        <v>61</v>
      </c>
      <c r="E31" s="33" t="s">
        <v>73</v>
      </c>
      <c r="F31" s="34" t="s">
        <v>99</v>
      </c>
      <c r="G31" s="35" t="s">
        <v>14</v>
      </c>
      <c r="H31" s="36" t="s">
        <v>98</v>
      </c>
      <c r="I31" s="37" t="s">
        <v>88</v>
      </c>
      <c r="J31" s="37"/>
      <c r="K31" s="38">
        <v>62</v>
      </c>
      <c r="L31" s="39"/>
      <c r="M31" s="39" t="s">
        <v>66</v>
      </c>
      <c r="N31" s="60"/>
      <c r="O31" s="40">
        <v>21</v>
      </c>
      <c r="P31" s="96">
        <f>TablicaSortiranje9114[[#This Row],[Cijena udžbenika BEZ PDV-a]]*TablicaSortiranje9114[[#This Row],[Količina]]</f>
        <v>0</v>
      </c>
      <c r="Q31" s="86">
        <v>1302</v>
      </c>
      <c r="R31" s="42" t="s">
        <v>67</v>
      </c>
      <c r="S31" s="41" t="s">
        <v>323</v>
      </c>
      <c r="T31" s="41" t="s">
        <v>324</v>
      </c>
    </row>
    <row r="32" spans="1:20" ht="30" customHeight="1" x14ac:dyDescent="0.2">
      <c r="A32" s="29">
        <v>7059</v>
      </c>
      <c r="B32" s="47" t="s">
        <v>86</v>
      </c>
      <c r="C32" s="43" t="s">
        <v>8</v>
      </c>
      <c r="D32" s="32" t="s">
        <v>61</v>
      </c>
      <c r="E32" s="48" t="s">
        <v>73</v>
      </c>
      <c r="F32" s="34" t="s">
        <v>100</v>
      </c>
      <c r="G32" s="46" t="s">
        <v>14</v>
      </c>
      <c r="H32" s="36" t="s">
        <v>75</v>
      </c>
      <c r="I32" s="37" t="s">
        <v>65</v>
      </c>
      <c r="J32" s="49"/>
      <c r="K32" s="38">
        <v>123.4</v>
      </c>
      <c r="L32" s="39"/>
      <c r="M32" s="39" t="s">
        <v>66</v>
      </c>
      <c r="N32" s="60"/>
      <c r="O32" s="50">
        <v>4</v>
      </c>
      <c r="P32" s="96">
        <f>TablicaSortiranje9114[[#This Row],[Cijena udžbenika BEZ PDV-a]]*TablicaSortiranje9114[[#This Row],[Količina]]</f>
        <v>0</v>
      </c>
      <c r="Q32" s="86">
        <v>493.6</v>
      </c>
      <c r="R32" s="42" t="s">
        <v>67</v>
      </c>
      <c r="S32" s="41" t="s">
        <v>323</v>
      </c>
      <c r="T32" s="51" t="s">
        <v>325</v>
      </c>
    </row>
    <row r="33" spans="1:20" ht="30" customHeight="1" x14ac:dyDescent="0.2">
      <c r="A33" s="29">
        <v>7059</v>
      </c>
      <c r="B33" s="30" t="s">
        <v>86</v>
      </c>
      <c r="C33" s="31" t="s">
        <v>68</v>
      </c>
      <c r="D33" s="32" t="s">
        <v>61</v>
      </c>
      <c r="E33" s="33" t="s">
        <v>73</v>
      </c>
      <c r="F33" s="34" t="s">
        <v>100</v>
      </c>
      <c r="G33" s="46" t="s">
        <v>21</v>
      </c>
      <c r="H33" s="36" t="s">
        <v>75</v>
      </c>
      <c r="I33" s="37" t="s">
        <v>65</v>
      </c>
      <c r="J33" s="37"/>
      <c r="K33" s="38">
        <v>123.4</v>
      </c>
      <c r="L33" s="39"/>
      <c r="M33" s="39" t="s">
        <v>66</v>
      </c>
      <c r="N33" s="60"/>
      <c r="O33" s="40">
        <v>3</v>
      </c>
      <c r="P33" s="96">
        <f>TablicaSortiranje9114[[#This Row],[Cijena udžbenika BEZ PDV-a]]*TablicaSortiranje9114[[#This Row],[Količina]]</f>
        <v>0</v>
      </c>
      <c r="Q33" s="86">
        <v>370.20000000000005</v>
      </c>
      <c r="R33" s="42" t="s">
        <v>67</v>
      </c>
      <c r="S33" s="41" t="s">
        <v>323</v>
      </c>
      <c r="T33" s="41" t="s">
        <v>326</v>
      </c>
    </row>
    <row r="34" spans="1:20" ht="30" customHeight="1" x14ac:dyDescent="0.2">
      <c r="A34" s="52" t="s">
        <v>101</v>
      </c>
      <c r="B34" s="30" t="s">
        <v>86</v>
      </c>
      <c r="C34" s="31" t="s">
        <v>93</v>
      </c>
      <c r="D34" s="32" t="s">
        <v>61</v>
      </c>
      <c r="E34" s="33" t="s">
        <v>73</v>
      </c>
      <c r="F34" s="34" t="s">
        <v>102</v>
      </c>
      <c r="G34" s="46" t="s">
        <v>103</v>
      </c>
      <c r="H34" s="36" t="s">
        <v>104</v>
      </c>
      <c r="I34" s="37" t="s">
        <v>65</v>
      </c>
      <c r="J34" s="49"/>
      <c r="K34" s="38">
        <v>89</v>
      </c>
      <c r="L34" s="39"/>
      <c r="M34" s="39" t="s">
        <v>66</v>
      </c>
      <c r="N34" s="60"/>
      <c r="O34" s="40">
        <v>1</v>
      </c>
      <c r="P34" s="96">
        <f>TablicaSortiranje9114[[#This Row],[Cijena udžbenika BEZ PDV-a]]*TablicaSortiranje9114[[#This Row],[Količina]]</f>
        <v>0</v>
      </c>
      <c r="Q34" s="86">
        <v>89</v>
      </c>
      <c r="R34" s="42"/>
      <c r="S34" s="41" t="s">
        <v>323</v>
      </c>
      <c r="T34" s="51" t="s">
        <v>327</v>
      </c>
    </row>
    <row r="35" spans="1:20" ht="30" customHeight="1" x14ac:dyDescent="0.2">
      <c r="A35" s="29">
        <v>6565</v>
      </c>
      <c r="B35" s="30" t="s">
        <v>86</v>
      </c>
      <c r="C35" s="31" t="s">
        <v>9</v>
      </c>
      <c r="D35" s="32" t="s">
        <v>61</v>
      </c>
      <c r="E35" s="33" t="s">
        <v>76</v>
      </c>
      <c r="F35" s="34" t="s">
        <v>105</v>
      </c>
      <c r="G35" s="35" t="s">
        <v>14</v>
      </c>
      <c r="H35" s="36" t="s">
        <v>18</v>
      </c>
      <c r="I35" s="37" t="s">
        <v>88</v>
      </c>
      <c r="J35" s="37"/>
      <c r="K35" s="38">
        <v>61.7</v>
      </c>
      <c r="L35" s="39"/>
      <c r="M35" s="39" t="s">
        <v>66</v>
      </c>
      <c r="N35" s="60"/>
      <c r="O35" s="40">
        <v>21</v>
      </c>
      <c r="P35" s="96">
        <f>TablicaSortiranje9114[[#This Row],[Cijena udžbenika BEZ PDV-a]]*TablicaSortiranje9114[[#This Row],[Količina]]</f>
        <v>0</v>
      </c>
      <c r="Q35" s="86">
        <v>1295.7</v>
      </c>
      <c r="R35" s="42" t="s">
        <v>67</v>
      </c>
      <c r="S35" s="41" t="s">
        <v>328</v>
      </c>
      <c r="T35" s="41" t="s">
        <v>329</v>
      </c>
    </row>
    <row r="36" spans="1:20" ht="30" customHeight="1" x14ac:dyDescent="0.2">
      <c r="A36" s="29">
        <v>7007</v>
      </c>
      <c r="B36" s="47" t="s">
        <v>86</v>
      </c>
      <c r="C36" s="43" t="s">
        <v>8</v>
      </c>
      <c r="D36" s="32" t="s">
        <v>61</v>
      </c>
      <c r="E36" s="48" t="s">
        <v>76</v>
      </c>
      <c r="F36" s="34" t="s">
        <v>106</v>
      </c>
      <c r="G36" s="46" t="s">
        <v>21</v>
      </c>
      <c r="H36" s="36" t="s">
        <v>107</v>
      </c>
      <c r="I36" s="37" t="s">
        <v>65</v>
      </c>
      <c r="J36" s="49"/>
      <c r="K36" s="38">
        <v>61.7</v>
      </c>
      <c r="L36" s="39"/>
      <c r="M36" s="39" t="s">
        <v>66</v>
      </c>
      <c r="N36" s="60"/>
      <c r="O36" s="50">
        <v>4</v>
      </c>
      <c r="P36" s="96">
        <f>TablicaSortiranje9114[[#This Row],[Cijena udžbenika BEZ PDV-a]]*TablicaSortiranje9114[[#This Row],[Količina]]</f>
        <v>0</v>
      </c>
      <c r="Q36" s="86">
        <v>246.8</v>
      </c>
      <c r="R36" s="42" t="s">
        <v>67</v>
      </c>
      <c r="S36" s="41" t="s">
        <v>328</v>
      </c>
      <c r="T36" s="51" t="s">
        <v>330</v>
      </c>
    </row>
    <row r="37" spans="1:20" ht="30" customHeight="1" x14ac:dyDescent="0.2">
      <c r="A37" s="29">
        <v>7034</v>
      </c>
      <c r="B37" s="30" t="s">
        <v>86</v>
      </c>
      <c r="C37" s="31" t="s">
        <v>68</v>
      </c>
      <c r="D37" s="32" t="s">
        <v>61</v>
      </c>
      <c r="E37" s="33" t="s">
        <v>76</v>
      </c>
      <c r="F37" s="34" t="s">
        <v>108</v>
      </c>
      <c r="G37" s="46" t="s">
        <v>21</v>
      </c>
      <c r="H37" s="36" t="s">
        <v>109</v>
      </c>
      <c r="I37" s="37" t="s">
        <v>65</v>
      </c>
      <c r="J37" s="37"/>
      <c r="K37" s="38">
        <v>61.7</v>
      </c>
      <c r="L37" s="39"/>
      <c r="M37" s="39" t="s">
        <v>66</v>
      </c>
      <c r="N37" s="60"/>
      <c r="O37" s="40">
        <v>3</v>
      </c>
      <c r="P37" s="96">
        <f>TablicaSortiranje9114[[#This Row],[Cijena udžbenika BEZ PDV-a]]*TablicaSortiranje9114[[#This Row],[Količina]]</f>
        <v>0</v>
      </c>
      <c r="Q37" s="86">
        <v>185.10000000000002</v>
      </c>
      <c r="R37" s="42" t="s">
        <v>67</v>
      </c>
      <c r="S37" s="41" t="s">
        <v>328</v>
      </c>
      <c r="T37" s="41" t="s">
        <v>331</v>
      </c>
    </row>
    <row r="38" spans="1:20" ht="30" customHeight="1" x14ac:dyDescent="0.2">
      <c r="A38" s="52" t="s">
        <v>110</v>
      </c>
      <c r="B38" s="30" t="s">
        <v>86</v>
      </c>
      <c r="C38" s="31" t="s">
        <v>93</v>
      </c>
      <c r="D38" s="32" t="s">
        <v>61</v>
      </c>
      <c r="E38" s="48" t="s">
        <v>76</v>
      </c>
      <c r="F38" s="34" t="s">
        <v>111</v>
      </c>
      <c r="G38" s="46" t="s">
        <v>103</v>
      </c>
      <c r="H38" s="36" t="s">
        <v>112</v>
      </c>
      <c r="I38" s="37" t="s">
        <v>65</v>
      </c>
      <c r="J38" s="49"/>
      <c r="K38" s="38">
        <v>63</v>
      </c>
      <c r="L38" s="39"/>
      <c r="M38" s="39" t="s">
        <v>66</v>
      </c>
      <c r="N38" s="60"/>
      <c r="O38" s="40">
        <v>1</v>
      </c>
      <c r="P38" s="96">
        <f>TablicaSortiranje9114[[#This Row],[Cijena udžbenika BEZ PDV-a]]*TablicaSortiranje9114[[#This Row],[Količina]]</f>
        <v>0</v>
      </c>
      <c r="Q38" s="86">
        <v>63</v>
      </c>
      <c r="R38" s="42"/>
      <c r="S38" s="41" t="s">
        <v>328</v>
      </c>
      <c r="T38" s="51" t="s">
        <v>332</v>
      </c>
    </row>
    <row r="39" spans="1:20" ht="30" customHeight="1" x14ac:dyDescent="0.2">
      <c r="A39" s="29">
        <v>7002</v>
      </c>
      <c r="B39" s="30" t="s">
        <v>86</v>
      </c>
      <c r="C39" s="31" t="s">
        <v>9</v>
      </c>
      <c r="D39" s="32" t="s">
        <v>61</v>
      </c>
      <c r="E39" s="33" t="s">
        <v>81</v>
      </c>
      <c r="F39" s="34" t="s">
        <v>113</v>
      </c>
      <c r="G39" s="35" t="s">
        <v>14</v>
      </c>
      <c r="H39" s="36" t="s">
        <v>114</v>
      </c>
      <c r="I39" s="37" t="s">
        <v>65</v>
      </c>
      <c r="J39" s="45"/>
      <c r="K39" s="38">
        <v>61.7</v>
      </c>
      <c r="L39" s="39" t="s">
        <v>84</v>
      </c>
      <c r="M39" s="39" t="s">
        <v>66</v>
      </c>
      <c r="N39" s="60"/>
      <c r="O39" s="40">
        <v>21</v>
      </c>
      <c r="P39" s="96">
        <f>TablicaSortiranje9114[[#This Row],[Cijena udžbenika BEZ PDV-a]]*TablicaSortiranje9114[[#This Row],[Količina]]</f>
        <v>0</v>
      </c>
      <c r="Q39" s="86">
        <v>1295.7</v>
      </c>
      <c r="R39" s="42" t="s">
        <v>67</v>
      </c>
      <c r="S39" s="41" t="s">
        <v>333</v>
      </c>
      <c r="T39" s="41" t="s">
        <v>334</v>
      </c>
    </row>
    <row r="40" spans="1:20" ht="30" customHeight="1" x14ac:dyDescent="0.2">
      <c r="A40" s="29">
        <v>7002</v>
      </c>
      <c r="B40" s="30" t="s">
        <v>86</v>
      </c>
      <c r="C40" s="31" t="s">
        <v>8</v>
      </c>
      <c r="D40" s="32" t="s">
        <v>61</v>
      </c>
      <c r="E40" s="33" t="s">
        <v>81</v>
      </c>
      <c r="F40" s="34" t="s">
        <v>113</v>
      </c>
      <c r="G40" s="35" t="s">
        <v>14</v>
      </c>
      <c r="H40" s="36" t="s">
        <v>114</v>
      </c>
      <c r="I40" s="37" t="s">
        <v>65</v>
      </c>
      <c r="J40" s="45"/>
      <c r="K40" s="38">
        <v>61.7</v>
      </c>
      <c r="L40" s="39" t="s">
        <v>84</v>
      </c>
      <c r="M40" s="39" t="s">
        <v>66</v>
      </c>
      <c r="N40" s="60"/>
      <c r="O40" s="40">
        <v>3</v>
      </c>
      <c r="P40" s="96">
        <f>TablicaSortiranje9114[[#This Row],[Cijena udžbenika BEZ PDV-a]]*TablicaSortiranje9114[[#This Row],[Količina]]</f>
        <v>0</v>
      </c>
      <c r="Q40" s="86">
        <v>185.10000000000002</v>
      </c>
      <c r="R40" s="42" t="s">
        <v>67</v>
      </c>
      <c r="S40" s="41" t="s">
        <v>333</v>
      </c>
      <c r="T40" s="41" t="s">
        <v>335</v>
      </c>
    </row>
    <row r="41" spans="1:20" ht="30" customHeight="1" x14ac:dyDescent="0.2">
      <c r="A41" s="29">
        <v>7002</v>
      </c>
      <c r="B41" s="30" t="s">
        <v>86</v>
      </c>
      <c r="C41" s="31" t="s">
        <v>68</v>
      </c>
      <c r="D41" s="32" t="s">
        <v>61</v>
      </c>
      <c r="E41" s="33" t="s">
        <v>81</v>
      </c>
      <c r="F41" s="34" t="s">
        <v>113</v>
      </c>
      <c r="G41" s="35" t="s">
        <v>14</v>
      </c>
      <c r="H41" s="36" t="s">
        <v>114</v>
      </c>
      <c r="I41" s="37" t="s">
        <v>65</v>
      </c>
      <c r="J41" s="45"/>
      <c r="K41" s="38">
        <v>61.7</v>
      </c>
      <c r="L41" s="39" t="s">
        <v>84</v>
      </c>
      <c r="M41" s="39" t="s">
        <v>66</v>
      </c>
      <c r="N41" s="60"/>
      <c r="O41" s="40">
        <v>3</v>
      </c>
      <c r="P41" s="96">
        <f>TablicaSortiranje9114[[#This Row],[Cijena udžbenika BEZ PDV-a]]*TablicaSortiranje9114[[#This Row],[Količina]]</f>
        <v>0</v>
      </c>
      <c r="Q41" s="86">
        <v>185.10000000000002</v>
      </c>
      <c r="R41" s="42" t="s">
        <v>67</v>
      </c>
      <c r="S41" s="41" t="s">
        <v>333</v>
      </c>
      <c r="T41" s="41" t="s">
        <v>336</v>
      </c>
    </row>
    <row r="42" spans="1:20" ht="30" customHeight="1" x14ac:dyDescent="0.2">
      <c r="A42" s="29">
        <v>6721</v>
      </c>
      <c r="B42" s="30" t="s">
        <v>86</v>
      </c>
      <c r="C42" s="31" t="s">
        <v>9</v>
      </c>
      <c r="D42" s="32" t="s">
        <v>61</v>
      </c>
      <c r="E42" s="33" t="s">
        <v>85</v>
      </c>
      <c r="F42" s="34" t="s">
        <v>115</v>
      </c>
      <c r="G42" s="46" t="s">
        <v>21</v>
      </c>
      <c r="H42" s="36" t="s">
        <v>22</v>
      </c>
      <c r="I42" s="37" t="s">
        <v>116</v>
      </c>
      <c r="J42" s="37"/>
      <c r="K42" s="38">
        <v>59.9</v>
      </c>
      <c r="L42" s="39" t="s">
        <v>84</v>
      </c>
      <c r="M42" s="39" t="s">
        <v>66</v>
      </c>
      <c r="N42" s="60"/>
      <c r="O42" s="40">
        <v>16</v>
      </c>
      <c r="P42" s="96">
        <f>TablicaSortiranje9114[[#This Row],[Cijena udžbenika BEZ PDV-a]]*TablicaSortiranje9114[[#This Row],[Količina]]</f>
        <v>0</v>
      </c>
      <c r="Q42" s="86">
        <v>958.4</v>
      </c>
      <c r="R42" s="42" t="s">
        <v>67</v>
      </c>
      <c r="S42" s="41" t="s">
        <v>337</v>
      </c>
      <c r="T42" s="41" t="s">
        <v>338</v>
      </c>
    </row>
    <row r="43" spans="1:20" ht="30" customHeight="1" x14ac:dyDescent="0.2">
      <c r="A43" s="29">
        <v>6721</v>
      </c>
      <c r="B43" s="30" t="s">
        <v>86</v>
      </c>
      <c r="C43" s="31" t="s">
        <v>8</v>
      </c>
      <c r="D43" s="32" t="s">
        <v>61</v>
      </c>
      <c r="E43" s="33" t="s">
        <v>85</v>
      </c>
      <c r="F43" s="34" t="s">
        <v>115</v>
      </c>
      <c r="G43" s="46" t="s">
        <v>21</v>
      </c>
      <c r="H43" s="36" t="s">
        <v>22</v>
      </c>
      <c r="I43" s="37" t="s">
        <v>116</v>
      </c>
      <c r="J43" s="37"/>
      <c r="K43" s="38">
        <v>59.9</v>
      </c>
      <c r="L43" s="39" t="s">
        <v>84</v>
      </c>
      <c r="M43" s="39" t="s">
        <v>66</v>
      </c>
      <c r="N43" s="60"/>
      <c r="O43" s="40">
        <v>4</v>
      </c>
      <c r="P43" s="96">
        <f>TablicaSortiranje9114[[#This Row],[Cijena udžbenika BEZ PDV-a]]*TablicaSortiranje9114[[#This Row],[Količina]]</f>
        <v>0</v>
      </c>
      <c r="Q43" s="86">
        <v>239.6</v>
      </c>
      <c r="R43" s="42" t="s">
        <v>67</v>
      </c>
      <c r="S43" s="41" t="s">
        <v>337</v>
      </c>
      <c r="T43" s="41" t="s">
        <v>339</v>
      </c>
    </row>
    <row r="44" spans="1:20" ht="30" customHeight="1" x14ac:dyDescent="0.2">
      <c r="A44" s="29">
        <v>6721</v>
      </c>
      <c r="B44" s="30" t="s">
        <v>86</v>
      </c>
      <c r="C44" s="31" t="s">
        <v>68</v>
      </c>
      <c r="D44" s="32" t="s">
        <v>61</v>
      </c>
      <c r="E44" s="33" t="s">
        <v>85</v>
      </c>
      <c r="F44" s="34" t="s">
        <v>115</v>
      </c>
      <c r="G44" s="46" t="s">
        <v>21</v>
      </c>
      <c r="H44" s="36" t="s">
        <v>22</v>
      </c>
      <c r="I44" s="37" t="s">
        <v>116</v>
      </c>
      <c r="J44" s="37"/>
      <c r="K44" s="38">
        <v>59.9</v>
      </c>
      <c r="L44" s="39" t="s">
        <v>84</v>
      </c>
      <c r="M44" s="39" t="s">
        <v>66</v>
      </c>
      <c r="N44" s="60"/>
      <c r="O44" s="40">
        <v>3</v>
      </c>
      <c r="P44" s="96">
        <f>TablicaSortiranje9114[[#This Row],[Cijena udžbenika BEZ PDV-a]]*TablicaSortiranje9114[[#This Row],[Količina]]</f>
        <v>0</v>
      </c>
      <c r="Q44" s="86">
        <v>179.7</v>
      </c>
      <c r="R44" s="42" t="s">
        <v>67</v>
      </c>
      <c r="S44" s="41" t="s">
        <v>337</v>
      </c>
      <c r="T44" s="41" t="s">
        <v>340</v>
      </c>
    </row>
    <row r="45" spans="1:20" ht="30" customHeight="1" x14ac:dyDescent="0.2">
      <c r="A45" s="29">
        <v>6581</v>
      </c>
      <c r="B45" s="30" t="s">
        <v>117</v>
      </c>
      <c r="C45" s="31" t="s">
        <v>9</v>
      </c>
      <c r="D45" s="32" t="s">
        <v>61</v>
      </c>
      <c r="E45" s="33" t="s">
        <v>62</v>
      </c>
      <c r="F45" s="34" t="s">
        <v>118</v>
      </c>
      <c r="G45" s="35" t="s">
        <v>14</v>
      </c>
      <c r="H45" s="36" t="s">
        <v>119</v>
      </c>
      <c r="I45" s="37" t="s">
        <v>88</v>
      </c>
      <c r="J45" s="37"/>
      <c r="K45" s="38">
        <v>77.25</v>
      </c>
      <c r="L45" s="39"/>
      <c r="M45" s="39" t="s">
        <v>66</v>
      </c>
      <c r="N45" s="60"/>
      <c r="O45" s="40">
        <v>10</v>
      </c>
      <c r="P45" s="96">
        <f>TablicaSortiranje9114[[#This Row],[Cijena udžbenika BEZ PDV-a]]*TablicaSortiranje9114[[#This Row],[Količina]]</f>
        <v>0</v>
      </c>
      <c r="Q45" s="86">
        <v>772.5</v>
      </c>
      <c r="R45" s="42" t="s">
        <v>67</v>
      </c>
      <c r="S45" s="41" t="s">
        <v>341</v>
      </c>
      <c r="T45" s="41" t="s">
        <v>342</v>
      </c>
    </row>
    <row r="46" spans="1:20" ht="30" customHeight="1" x14ac:dyDescent="0.2">
      <c r="A46" s="29">
        <v>6581</v>
      </c>
      <c r="B46" s="30" t="s">
        <v>117</v>
      </c>
      <c r="C46" s="43" t="s">
        <v>68</v>
      </c>
      <c r="D46" s="32" t="s">
        <v>61</v>
      </c>
      <c r="E46" s="48" t="s">
        <v>62</v>
      </c>
      <c r="F46" s="34" t="s">
        <v>118</v>
      </c>
      <c r="G46" s="46" t="s">
        <v>14</v>
      </c>
      <c r="H46" s="36" t="s">
        <v>119</v>
      </c>
      <c r="I46" s="37" t="s">
        <v>88</v>
      </c>
      <c r="J46" s="49"/>
      <c r="K46" s="38">
        <v>77.25</v>
      </c>
      <c r="L46" s="39"/>
      <c r="M46" s="39" t="s">
        <v>66</v>
      </c>
      <c r="N46" s="60"/>
      <c r="O46" s="40">
        <v>5</v>
      </c>
      <c r="P46" s="96">
        <f>TablicaSortiranje9114[[#This Row],[Cijena udžbenika BEZ PDV-a]]*TablicaSortiranje9114[[#This Row],[Količina]]</f>
        <v>0</v>
      </c>
      <c r="Q46" s="86">
        <v>386.25</v>
      </c>
      <c r="R46" s="42" t="s">
        <v>67</v>
      </c>
      <c r="S46" s="41" t="s">
        <v>341</v>
      </c>
      <c r="T46" s="41" t="s">
        <v>343</v>
      </c>
    </row>
    <row r="47" spans="1:20" ht="30" customHeight="1" x14ac:dyDescent="0.2">
      <c r="A47" s="29">
        <v>6582</v>
      </c>
      <c r="B47" s="30" t="s">
        <v>117</v>
      </c>
      <c r="C47" s="31" t="s">
        <v>9</v>
      </c>
      <c r="D47" s="32" t="s">
        <v>61</v>
      </c>
      <c r="E47" s="33" t="s">
        <v>62</v>
      </c>
      <c r="F47" s="34" t="s">
        <v>120</v>
      </c>
      <c r="G47" s="35" t="s">
        <v>14</v>
      </c>
      <c r="H47" s="36" t="s">
        <v>119</v>
      </c>
      <c r="I47" s="37" t="s">
        <v>88</v>
      </c>
      <c r="J47" s="37"/>
      <c r="K47" s="38">
        <v>77</v>
      </c>
      <c r="L47" s="39"/>
      <c r="M47" s="39" t="s">
        <v>66</v>
      </c>
      <c r="N47" s="60"/>
      <c r="O47" s="40">
        <v>10</v>
      </c>
      <c r="P47" s="96">
        <f>TablicaSortiranje9114[[#This Row],[Cijena udžbenika BEZ PDV-a]]*TablicaSortiranje9114[[#This Row],[Količina]]</f>
        <v>0</v>
      </c>
      <c r="Q47" s="86">
        <v>770</v>
      </c>
      <c r="R47" s="42" t="s">
        <v>67</v>
      </c>
      <c r="S47" s="41" t="s">
        <v>341</v>
      </c>
      <c r="T47" s="41" t="s">
        <v>342</v>
      </c>
    </row>
    <row r="48" spans="1:20" ht="30" customHeight="1" x14ac:dyDescent="0.2">
      <c r="A48" s="29">
        <v>6582</v>
      </c>
      <c r="B48" s="30" t="s">
        <v>117</v>
      </c>
      <c r="C48" s="43" t="s">
        <v>68</v>
      </c>
      <c r="D48" s="32" t="s">
        <v>61</v>
      </c>
      <c r="E48" s="48" t="s">
        <v>62</v>
      </c>
      <c r="F48" s="34" t="s">
        <v>120</v>
      </c>
      <c r="G48" s="46" t="s">
        <v>14</v>
      </c>
      <c r="H48" s="36" t="s">
        <v>119</v>
      </c>
      <c r="I48" s="37" t="s">
        <v>88</v>
      </c>
      <c r="J48" s="49"/>
      <c r="K48" s="38">
        <v>77</v>
      </c>
      <c r="L48" s="39"/>
      <c r="M48" s="39" t="s">
        <v>66</v>
      </c>
      <c r="N48" s="60"/>
      <c r="O48" s="40">
        <v>5</v>
      </c>
      <c r="P48" s="96">
        <f>TablicaSortiranje9114[[#This Row],[Cijena udžbenika BEZ PDV-a]]*TablicaSortiranje9114[[#This Row],[Količina]]</f>
        <v>0</v>
      </c>
      <c r="Q48" s="86">
        <v>385</v>
      </c>
      <c r="R48" s="42" t="s">
        <v>67</v>
      </c>
      <c r="S48" s="41" t="s">
        <v>341</v>
      </c>
      <c r="T48" s="41" t="s">
        <v>343</v>
      </c>
    </row>
    <row r="49" spans="1:20" ht="30" customHeight="1" x14ac:dyDescent="0.2">
      <c r="A49" s="29">
        <v>6583</v>
      </c>
      <c r="B49" s="30" t="s">
        <v>117</v>
      </c>
      <c r="C49" s="43" t="s">
        <v>121</v>
      </c>
      <c r="D49" s="32" t="s">
        <v>61</v>
      </c>
      <c r="E49" s="48" t="s">
        <v>62</v>
      </c>
      <c r="F49" s="34" t="s">
        <v>122</v>
      </c>
      <c r="G49" s="46" t="s">
        <v>123</v>
      </c>
      <c r="H49" s="36" t="s">
        <v>124</v>
      </c>
      <c r="I49" s="37" t="s">
        <v>88</v>
      </c>
      <c r="J49" s="49"/>
      <c r="K49" s="38">
        <v>95</v>
      </c>
      <c r="L49" s="39"/>
      <c r="M49" s="39" t="s">
        <v>66</v>
      </c>
      <c r="N49" s="60"/>
      <c r="O49" s="40">
        <v>1</v>
      </c>
      <c r="P49" s="96">
        <f>TablicaSortiranje9114[[#This Row],[Cijena udžbenika BEZ PDV-a]]*TablicaSortiranje9114[[#This Row],[Količina]]</f>
        <v>0</v>
      </c>
      <c r="Q49" s="86">
        <v>95</v>
      </c>
      <c r="R49" s="42"/>
      <c r="S49" s="41" t="s">
        <v>341</v>
      </c>
      <c r="T49" s="51" t="s">
        <v>344</v>
      </c>
    </row>
    <row r="50" spans="1:20" ht="30" customHeight="1" x14ac:dyDescent="0.2">
      <c r="A50" s="29">
        <v>6583</v>
      </c>
      <c r="B50" s="30" t="s">
        <v>117</v>
      </c>
      <c r="C50" s="43" t="s">
        <v>93</v>
      </c>
      <c r="D50" s="32" t="s">
        <v>61</v>
      </c>
      <c r="E50" s="48" t="s">
        <v>62</v>
      </c>
      <c r="F50" s="34" t="s">
        <v>122</v>
      </c>
      <c r="G50" s="46" t="s">
        <v>123</v>
      </c>
      <c r="H50" s="36" t="s">
        <v>124</v>
      </c>
      <c r="I50" s="37" t="s">
        <v>88</v>
      </c>
      <c r="J50" s="49"/>
      <c r="K50" s="38">
        <v>95</v>
      </c>
      <c r="L50" s="39"/>
      <c r="M50" s="39" t="s">
        <v>66</v>
      </c>
      <c r="N50" s="60"/>
      <c r="O50" s="40">
        <v>5</v>
      </c>
      <c r="P50" s="96">
        <f>TablicaSortiranje9114[[#This Row],[Cijena udžbenika BEZ PDV-a]]*TablicaSortiranje9114[[#This Row],[Količina]]</f>
        <v>0</v>
      </c>
      <c r="Q50" s="86">
        <v>475</v>
      </c>
      <c r="R50" s="42"/>
      <c r="S50" s="41" t="s">
        <v>341</v>
      </c>
      <c r="T50" s="41" t="s">
        <v>345</v>
      </c>
    </row>
    <row r="51" spans="1:20" ht="30" customHeight="1" x14ac:dyDescent="0.2">
      <c r="A51" s="29">
        <v>6584</v>
      </c>
      <c r="B51" s="30" t="s">
        <v>117</v>
      </c>
      <c r="C51" s="43" t="s">
        <v>121</v>
      </c>
      <c r="D51" s="32" t="s">
        <v>61</v>
      </c>
      <c r="E51" s="48" t="s">
        <v>62</v>
      </c>
      <c r="F51" s="34" t="s">
        <v>125</v>
      </c>
      <c r="G51" s="46" t="s">
        <v>123</v>
      </c>
      <c r="H51" s="36" t="s">
        <v>124</v>
      </c>
      <c r="I51" s="37" t="s">
        <v>88</v>
      </c>
      <c r="J51" s="49"/>
      <c r="K51" s="38">
        <v>95</v>
      </c>
      <c r="L51" s="39"/>
      <c r="M51" s="39" t="s">
        <v>66</v>
      </c>
      <c r="N51" s="60"/>
      <c r="O51" s="40">
        <v>1</v>
      </c>
      <c r="P51" s="96">
        <f>TablicaSortiranje9114[[#This Row],[Cijena udžbenika BEZ PDV-a]]*TablicaSortiranje9114[[#This Row],[Količina]]</f>
        <v>0</v>
      </c>
      <c r="Q51" s="86">
        <v>95</v>
      </c>
      <c r="R51" s="42"/>
      <c r="S51" s="41" t="s">
        <v>341</v>
      </c>
      <c r="T51" s="51" t="s">
        <v>344</v>
      </c>
    </row>
    <row r="52" spans="1:20" ht="30" customHeight="1" x14ac:dyDescent="0.2">
      <c r="A52" s="29">
        <v>6584</v>
      </c>
      <c r="B52" s="30" t="s">
        <v>117</v>
      </c>
      <c r="C52" s="43" t="s">
        <v>93</v>
      </c>
      <c r="D52" s="32" t="s">
        <v>61</v>
      </c>
      <c r="E52" s="48" t="s">
        <v>62</v>
      </c>
      <c r="F52" s="34" t="s">
        <v>125</v>
      </c>
      <c r="G52" s="46" t="s">
        <v>123</v>
      </c>
      <c r="H52" s="36" t="s">
        <v>124</v>
      </c>
      <c r="I52" s="37" t="s">
        <v>88</v>
      </c>
      <c r="J52" s="49"/>
      <c r="K52" s="38">
        <v>95</v>
      </c>
      <c r="L52" s="39"/>
      <c r="M52" s="39" t="s">
        <v>66</v>
      </c>
      <c r="N52" s="60"/>
      <c r="O52" s="40">
        <v>2</v>
      </c>
      <c r="P52" s="96">
        <f>TablicaSortiranje9114[[#This Row],[Cijena udžbenika BEZ PDV-a]]*TablicaSortiranje9114[[#This Row],[Količina]]</f>
        <v>0</v>
      </c>
      <c r="Q52" s="86">
        <v>190</v>
      </c>
      <c r="R52" s="42"/>
      <c r="S52" s="41" t="s">
        <v>341</v>
      </c>
      <c r="T52" s="41" t="s">
        <v>345</v>
      </c>
    </row>
    <row r="53" spans="1:20" ht="30" customHeight="1" x14ac:dyDescent="0.2">
      <c r="A53" s="29">
        <v>7170</v>
      </c>
      <c r="B53" s="30" t="s">
        <v>117</v>
      </c>
      <c r="C53" s="43" t="s">
        <v>8</v>
      </c>
      <c r="D53" s="32" t="s">
        <v>61</v>
      </c>
      <c r="E53" s="48" t="s">
        <v>62</v>
      </c>
      <c r="F53" s="34" t="s">
        <v>126</v>
      </c>
      <c r="G53" s="46" t="s">
        <v>14</v>
      </c>
      <c r="H53" s="36" t="s">
        <v>127</v>
      </c>
      <c r="I53" s="37" t="s">
        <v>128</v>
      </c>
      <c r="J53" s="49"/>
      <c r="K53" s="38">
        <v>77</v>
      </c>
      <c r="L53" s="39"/>
      <c r="M53" s="39" t="s">
        <v>66</v>
      </c>
      <c r="N53" s="60"/>
      <c r="O53" s="40">
        <v>6</v>
      </c>
      <c r="P53" s="96">
        <f>TablicaSortiranje9114[[#This Row],[Cijena udžbenika BEZ PDV-a]]*TablicaSortiranje9114[[#This Row],[Količina]]</f>
        <v>0</v>
      </c>
      <c r="Q53" s="86">
        <v>462</v>
      </c>
      <c r="R53" s="42" t="s">
        <v>67</v>
      </c>
      <c r="S53" s="41" t="s">
        <v>341</v>
      </c>
      <c r="T53" s="41" t="s">
        <v>346</v>
      </c>
    </row>
    <row r="54" spans="1:20" ht="30" customHeight="1" x14ac:dyDescent="0.2">
      <c r="A54" s="29">
        <v>7171</v>
      </c>
      <c r="B54" s="30" t="s">
        <v>117</v>
      </c>
      <c r="C54" s="43" t="s">
        <v>8</v>
      </c>
      <c r="D54" s="32" t="s">
        <v>61</v>
      </c>
      <c r="E54" s="48" t="s">
        <v>62</v>
      </c>
      <c r="F54" s="34" t="s">
        <v>126</v>
      </c>
      <c r="G54" s="46" t="s">
        <v>14</v>
      </c>
      <c r="H54" s="36" t="s">
        <v>127</v>
      </c>
      <c r="I54" s="37" t="s">
        <v>128</v>
      </c>
      <c r="J54" s="49"/>
      <c r="K54" s="38">
        <v>77.25</v>
      </c>
      <c r="L54" s="39"/>
      <c r="M54" s="39" t="s">
        <v>66</v>
      </c>
      <c r="N54" s="60"/>
      <c r="O54" s="40">
        <v>6</v>
      </c>
      <c r="P54" s="96">
        <f>TablicaSortiranje9114[[#This Row],[Cijena udžbenika BEZ PDV-a]]*TablicaSortiranje9114[[#This Row],[Količina]]</f>
        <v>0</v>
      </c>
      <c r="Q54" s="86">
        <v>463.5</v>
      </c>
      <c r="R54" s="42" t="s">
        <v>67</v>
      </c>
      <c r="S54" s="41" t="s">
        <v>341</v>
      </c>
      <c r="T54" s="41" t="s">
        <v>346</v>
      </c>
    </row>
    <row r="55" spans="1:20" ht="30" customHeight="1" x14ac:dyDescent="0.2">
      <c r="A55" s="29">
        <v>6475</v>
      </c>
      <c r="B55" s="30" t="s">
        <v>117</v>
      </c>
      <c r="C55" s="43" t="s">
        <v>9</v>
      </c>
      <c r="D55" s="32" t="s">
        <v>61</v>
      </c>
      <c r="E55" s="48" t="s">
        <v>70</v>
      </c>
      <c r="F55" s="34" t="s">
        <v>129</v>
      </c>
      <c r="G55" s="46" t="s">
        <v>21</v>
      </c>
      <c r="H55" s="36" t="s">
        <v>45</v>
      </c>
      <c r="I55" s="37" t="s">
        <v>88</v>
      </c>
      <c r="J55" s="49"/>
      <c r="K55" s="38">
        <v>61.7</v>
      </c>
      <c r="L55" s="39"/>
      <c r="M55" s="39" t="s">
        <v>66</v>
      </c>
      <c r="N55" s="60"/>
      <c r="O55" s="40">
        <v>10</v>
      </c>
      <c r="P55" s="96">
        <f>TablicaSortiranje9114[[#This Row],[Cijena udžbenika BEZ PDV-a]]*TablicaSortiranje9114[[#This Row],[Količina]]</f>
        <v>0</v>
      </c>
      <c r="Q55" s="86">
        <v>617</v>
      </c>
      <c r="R55" s="42" t="s">
        <v>67</v>
      </c>
      <c r="S55" s="41" t="s">
        <v>347</v>
      </c>
      <c r="T55" s="41" t="s">
        <v>348</v>
      </c>
    </row>
    <row r="56" spans="1:20" ht="30" customHeight="1" x14ac:dyDescent="0.2">
      <c r="A56" s="29">
        <v>6475</v>
      </c>
      <c r="B56" s="30" t="s">
        <v>117</v>
      </c>
      <c r="C56" s="53" t="s">
        <v>121</v>
      </c>
      <c r="D56" s="32" t="s">
        <v>61</v>
      </c>
      <c r="E56" s="48" t="s">
        <v>70</v>
      </c>
      <c r="F56" s="34" t="s">
        <v>129</v>
      </c>
      <c r="G56" s="46" t="s">
        <v>21</v>
      </c>
      <c r="H56" s="36" t="s">
        <v>45</v>
      </c>
      <c r="I56" s="37" t="s">
        <v>88</v>
      </c>
      <c r="J56" s="49"/>
      <c r="K56" s="38">
        <v>61.7</v>
      </c>
      <c r="L56" s="39"/>
      <c r="M56" s="39" t="s">
        <v>66</v>
      </c>
      <c r="N56" s="60"/>
      <c r="O56" s="40">
        <v>1</v>
      </c>
      <c r="P56" s="96">
        <f>TablicaSortiranje9114[[#This Row],[Cijena udžbenika BEZ PDV-a]]*TablicaSortiranje9114[[#This Row],[Količina]]</f>
        <v>0</v>
      </c>
      <c r="Q56" s="86">
        <v>61.7</v>
      </c>
      <c r="R56" s="42" t="s">
        <v>67</v>
      </c>
      <c r="S56" s="41" t="s">
        <v>347</v>
      </c>
      <c r="T56" s="41" t="s">
        <v>349</v>
      </c>
    </row>
    <row r="57" spans="1:20" ht="30" customHeight="1" x14ac:dyDescent="0.2">
      <c r="A57" s="29">
        <v>6995</v>
      </c>
      <c r="B57" s="30" t="s">
        <v>117</v>
      </c>
      <c r="C57" s="43" t="s">
        <v>8</v>
      </c>
      <c r="D57" s="32" t="s">
        <v>61</v>
      </c>
      <c r="E57" s="48" t="s">
        <v>72</v>
      </c>
      <c r="F57" s="34" t="s">
        <v>130</v>
      </c>
      <c r="G57" s="46" t="s">
        <v>21</v>
      </c>
      <c r="H57" s="36" t="s">
        <v>131</v>
      </c>
      <c r="I57" s="37" t="s">
        <v>65</v>
      </c>
      <c r="J57" s="49"/>
      <c r="K57" s="38">
        <v>61.7</v>
      </c>
      <c r="L57" s="39"/>
      <c r="M57" s="39" t="s">
        <v>66</v>
      </c>
      <c r="N57" s="60"/>
      <c r="O57" s="40">
        <v>6</v>
      </c>
      <c r="P57" s="96">
        <f>TablicaSortiranje9114[[#This Row],[Cijena udžbenika BEZ PDV-a]]*TablicaSortiranje9114[[#This Row],[Količina]]</f>
        <v>0</v>
      </c>
      <c r="Q57" s="86">
        <v>370.20000000000005</v>
      </c>
      <c r="R57" s="42" t="s">
        <v>67</v>
      </c>
      <c r="S57" s="41" t="s">
        <v>350</v>
      </c>
      <c r="T57" s="41" t="s">
        <v>351</v>
      </c>
    </row>
    <row r="58" spans="1:20" ht="30" customHeight="1" x14ac:dyDescent="0.2">
      <c r="A58" s="29">
        <v>6995</v>
      </c>
      <c r="B58" s="30" t="s">
        <v>117</v>
      </c>
      <c r="C58" s="43" t="s">
        <v>68</v>
      </c>
      <c r="D58" s="32" t="s">
        <v>61</v>
      </c>
      <c r="E58" s="48" t="s">
        <v>72</v>
      </c>
      <c r="F58" s="34" t="s">
        <v>130</v>
      </c>
      <c r="G58" s="46" t="s">
        <v>21</v>
      </c>
      <c r="H58" s="36" t="s">
        <v>131</v>
      </c>
      <c r="I58" s="37" t="s">
        <v>65</v>
      </c>
      <c r="J58" s="49"/>
      <c r="K58" s="38">
        <v>61.7</v>
      </c>
      <c r="L58" s="39"/>
      <c r="M58" s="39" t="s">
        <v>66</v>
      </c>
      <c r="N58" s="60"/>
      <c r="O58" s="40">
        <v>5</v>
      </c>
      <c r="P58" s="96">
        <f>TablicaSortiranje9114[[#This Row],[Cijena udžbenika BEZ PDV-a]]*TablicaSortiranje9114[[#This Row],[Količina]]</f>
        <v>0</v>
      </c>
      <c r="Q58" s="86">
        <v>308.5</v>
      </c>
      <c r="R58" s="42" t="s">
        <v>67</v>
      </c>
      <c r="S58" s="41" t="s">
        <v>350</v>
      </c>
      <c r="T58" s="41" t="s">
        <v>352</v>
      </c>
    </row>
    <row r="59" spans="1:20" ht="30" customHeight="1" x14ac:dyDescent="0.2">
      <c r="A59" s="29">
        <v>6995</v>
      </c>
      <c r="B59" s="30" t="s">
        <v>117</v>
      </c>
      <c r="C59" s="43" t="s">
        <v>93</v>
      </c>
      <c r="D59" s="32" t="s">
        <v>61</v>
      </c>
      <c r="E59" s="48" t="s">
        <v>72</v>
      </c>
      <c r="F59" s="34" t="s">
        <v>130</v>
      </c>
      <c r="G59" s="46" t="s">
        <v>21</v>
      </c>
      <c r="H59" s="36" t="s">
        <v>131</v>
      </c>
      <c r="I59" s="37" t="s">
        <v>65</v>
      </c>
      <c r="J59" s="49"/>
      <c r="K59" s="38">
        <v>61.7</v>
      </c>
      <c r="L59" s="39"/>
      <c r="M59" s="39" t="s">
        <v>66</v>
      </c>
      <c r="N59" s="60"/>
      <c r="O59" s="40">
        <v>2</v>
      </c>
      <c r="P59" s="96">
        <f>TablicaSortiranje9114[[#This Row],[Cijena udžbenika BEZ PDV-a]]*TablicaSortiranje9114[[#This Row],[Količina]]</f>
        <v>0</v>
      </c>
      <c r="Q59" s="86">
        <v>123.4</v>
      </c>
      <c r="R59" s="42" t="s">
        <v>67</v>
      </c>
      <c r="S59" s="41" t="s">
        <v>350</v>
      </c>
      <c r="T59" s="41" t="s">
        <v>353</v>
      </c>
    </row>
    <row r="60" spans="1:20" ht="30" customHeight="1" x14ac:dyDescent="0.2">
      <c r="A60" s="29">
        <v>6552</v>
      </c>
      <c r="B60" s="30" t="s">
        <v>117</v>
      </c>
      <c r="C60" s="43" t="s">
        <v>9</v>
      </c>
      <c r="D60" s="32" t="s">
        <v>61</v>
      </c>
      <c r="E60" s="48" t="s">
        <v>73</v>
      </c>
      <c r="F60" s="34" t="s">
        <v>132</v>
      </c>
      <c r="G60" s="46" t="s">
        <v>14</v>
      </c>
      <c r="H60" s="36" t="s">
        <v>98</v>
      </c>
      <c r="I60" s="37" t="s">
        <v>88</v>
      </c>
      <c r="J60" s="49"/>
      <c r="K60" s="38">
        <v>61.4</v>
      </c>
      <c r="L60" s="39"/>
      <c r="M60" s="39" t="s">
        <v>66</v>
      </c>
      <c r="N60" s="60"/>
      <c r="O60" s="40">
        <v>10</v>
      </c>
      <c r="P60" s="96">
        <f>TablicaSortiranje9114[[#This Row],[Cijena udžbenika BEZ PDV-a]]*TablicaSortiranje9114[[#This Row],[Količina]]</f>
        <v>0</v>
      </c>
      <c r="Q60" s="86">
        <v>614</v>
      </c>
      <c r="R60" s="42" t="s">
        <v>67</v>
      </c>
      <c r="S60" s="41" t="s">
        <v>354</v>
      </c>
      <c r="T60" s="41" t="s">
        <v>355</v>
      </c>
    </row>
    <row r="61" spans="1:20" ht="30" customHeight="1" x14ac:dyDescent="0.2">
      <c r="A61" s="29">
        <v>6552</v>
      </c>
      <c r="B61" s="30" t="s">
        <v>117</v>
      </c>
      <c r="C61" s="43" t="s">
        <v>68</v>
      </c>
      <c r="D61" s="32" t="s">
        <v>61</v>
      </c>
      <c r="E61" s="48" t="s">
        <v>73</v>
      </c>
      <c r="F61" s="34" t="s">
        <v>132</v>
      </c>
      <c r="G61" s="46" t="s">
        <v>14</v>
      </c>
      <c r="H61" s="36" t="s">
        <v>98</v>
      </c>
      <c r="I61" s="37" t="s">
        <v>88</v>
      </c>
      <c r="J61" s="49"/>
      <c r="K61" s="38">
        <v>61.4</v>
      </c>
      <c r="L61" s="39"/>
      <c r="M61" s="39" t="s">
        <v>66</v>
      </c>
      <c r="N61" s="60"/>
      <c r="O61" s="40">
        <v>5</v>
      </c>
      <c r="P61" s="96">
        <f>TablicaSortiranje9114[[#This Row],[Cijena udžbenika BEZ PDV-a]]*TablicaSortiranje9114[[#This Row],[Količina]]</f>
        <v>0</v>
      </c>
      <c r="Q61" s="86">
        <v>307</v>
      </c>
      <c r="R61" s="42" t="s">
        <v>67</v>
      </c>
      <c r="S61" s="41" t="s">
        <v>354</v>
      </c>
      <c r="T61" s="41" t="s">
        <v>356</v>
      </c>
    </row>
    <row r="62" spans="1:20" ht="30" customHeight="1" x14ac:dyDescent="0.2">
      <c r="A62" s="29">
        <v>6553</v>
      </c>
      <c r="B62" s="30" t="s">
        <v>117</v>
      </c>
      <c r="C62" s="43" t="s">
        <v>9</v>
      </c>
      <c r="D62" s="32" t="s">
        <v>61</v>
      </c>
      <c r="E62" s="48" t="s">
        <v>73</v>
      </c>
      <c r="F62" s="34" t="s">
        <v>133</v>
      </c>
      <c r="G62" s="46" t="s">
        <v>14</v>
      </c>
      <c r="H62" s="36" t="s">
        <v>98</v>
      </c>
      <c r="I62" s="37" t="s">
        <v>88</v>
      </c>
      <c r="J62" s="49"/>
      <c r="K62" s="38">
        <v>62</v>
      </c>
      <c r="L62" s="39"/>
      <c r="M62" s="39" t="s">
        <v>66</v>
      </c>
      <c r="N62" s="60"/>
      <c r="O62" s="40">
        <v>10</v>
      </c>
      <c r="P62" s="96">
        <f>TablicaSortiranje9114[[#This Row],[Cijena udžbenika BEZ PDV-a]]*TablicaSortiranje9114[[#This Row],[Količina]]</f>
        <v>0</v>
      </c>
      <c r="Q62" s="86">
        <v>620</v>
      </c>
      <c r="R62" s="42" t="s">
        <v>67</v>
      </c>
      <c r="S62" s="41" t="s">
        <v>354</v>
      </c>
      <c r="T62" s="41" t="s">
        <v>355</v>
      </c>
    </row>
    <row r="63" spans="1:20" ht="30" customHeight="1" x14ac:dyDescent="0.2">
      <c r="A63" s="29">
        <v>6553</v>
      </c>
      <c r="B63" s="30" t="s">
        <v>117</v>
      </c>
      <c r="C63" s="43" t="s">
        <v>68</v>
      </c>
      <c r="D63" s="32" t="s">
        <v>61</v>
      </c>
      <c r="E63" s="48" t="s">
        <v>73</v>
      </c>
      <c r="F63" s="34" t="s">
        <v>133</v>
      </c>
      <c r="G63" s="46" t="s">
        <v>14</v>
      </c>
      <c r="H63" s="36" t="s">
        <v>98</v>
      </c>
      <c r="I63" s="37" t="s">
        <v>88</v>
      </c>
      <c r="J63" s="49"/>
      <c r="K63" s="38">
        <v>62</v>
      </c>
      <c r="L63" s="39"/>
      <c r="M63" s="39" t="s">
        <v>66</v>
      </c>
      <c r="N63" s="60"/>
      <c r="O63" s="40">
        <v>5</v>
      </c>
      <c r="P63" s="96">
        <f>TablicaSortiranje9114[[#This Row],[Cijena udžbenika BEZ PDV-a]]*TablicaSortiranje9114[[#This Row],[Količina]]</f>
        <v>0</v>
      </c>
      <c r="Q63" s="86">
        <v>310</v>
      </c>
      <c r="R63" s="42" t="s">
        <v>67</v>
      </c>
      <c r="S63" s="41" t="s">
        <v>354</v>
      </c>
      <c r="T63" s="41" t="s">
        <v>356</v>
      </c>
    </row>
    <row r="64" spans="1:20" ht="30" customHeight="1" x14ac:dyDescent="0.2">
      <c r="A64" s="29">
        <v>6554</v>
      </c>
      <c r="B64" s="30" t="s">
        <v>117</v>
      </c>
      <c r="C64" s="43" t="s">
        <v>121</v>
      </c>
      <c r="D64" s="32" t="s">
        <v>61</v>
      </c>
      <c r="E64" s="48" t="s">
        <v>73</v>
      </c>
      <c r="F64" s="34" t="s">
        <v>134</v>
      </c>
      <c r="G64" s="46" t="s">
        <v>123</v>
      </c>
      <c r="H64" s="36" t="s">
        <v>135</v>
      </c>
      <c r="I64" s="37" t="s">
        <v>88</v>
      </c>
      <c r="J64" s="49"/>
      <c r="K64" s="38">
        <v>80</v>
      </c>
      <c r="L64" s="39"/>
      <c r="M64" s="39" t="s">
        <v>66</v>
      </c>
      <c r="N64" s="60"/>
      <c r="O64" s="40">
        <v>1</v>
      </c>
      <c r="P64" s="96">
        <f>TablicaSortiranje9114[[#This Row],[Cijena udžbenika BEZ PDV-a]]*TablicaSortiranje9114[[#This Row],[Količina]]</f>
        <v>0</v>
      </c>
      <c r="Q64" s="86">
        <v>80</v>
      </c>
      <c r="R64" s="42"/>
      <c r="S64" s="41" t="s">
        <v>354</v>
      </c>
      <c r="T64" s="51" t="s">
        <v>357</v>
      </c>
    </row>
    <row r="65" spans="1:20" ht="30" customHeight="1" x14ac:dyDescent="0.2">
      <c r="A65" s="29">
        <v>6554</v>
      </c>
      <c r="B65" s="30" t="s">
        <v>117</v>
      </c>
      <c r="C65" s="43" t="s">
        <v>93</v>
      </c>
      <c r="D65" s="32" t="s">
        <v>61</v>
      </c>
      <c r="E65" s="48" t="s">
        <v>73</v>
      </c>
      <c r="F65" s="34" t="s">
        <v>134</v>
      </c>
      <c r="G65" s="46" t="s">
        <v>123</v>
      </c>
      <c r="H65" s="36" t="s">
        <v>135</v>
      </c>
      <c r="I65" s="37" t="s">
        <v>88</v>
      </c>
      <c r="J65" s="49"/>
      <c r="K65" s="38">
        <v>80</v>
      </c>
      <c r="L65" s="39"/>
      <c r="M65" s="54" t="s">
        <v>66</v>
      </c>
      <c r="N65" s="61"/>
      <c r="O65" s="40">
        <v>2</v>
      </c>
      <c r="P65" s="96">
        <f>TablicaSortiranje9114[[#This Row],[Cijena udžbenika BEZ PDV-a]]*TablicaSortiranje9114[[#This Row],[Količina]]</f>
        <v>0</v>
      </c>
      <c r="Q65" s="86">
        <v>160</v>
      </c>
      <c r="R65" s="42"/>
      <c r="S65" s="41" t="s">
        <v>354</v>
      </c>
      <c r="T65" s="41" t="s">
        <v>358</v>
      </c>
    </row>
    <row r="66" spans="1:20" ht="30" customHeight="1" x14ac:dyDescent="0.2">
      <c r="A66" s="29">
        <v>6555</v>
      </c>
      <c r="B66" s="30" t="s">
        <v>117</v>
      </c>
      <c r="C66" s="43" t="s">
        <v>121</v>
      </c>
      <c r="D66" s="32" t="s">
        <v>61</v>
      </c>
      <c r="E66" s="48" t="s">
        <v>73</v>
      </c>
      <c r="F66" s="34" t="s">
        <v>136</v>
      </c>
      <c r="G66" s="46" t="s">
        <v>123</v>
      </c>
      <c r="H66" s="36" t="s">
        <v>135</v>
      </c>
      <c r="I66" s="37" t="s">
        <v>88</v>
      </c>
      <c r="J66" s="49"/>
      <c r="K66" s="38">
        <v>80</v>
      </c>
      <c r="L66" s="39"/>
      <c r="M66" s="54" t="s">
        <v>66</v>
      </c>
      <c r="N66" s="61"/>
      <c r="O66" s="40">
        <v>1</v>
      </c>
      <c r="P66" s="96">
        <f>TablicaSortiranje9114[[#This Row],[Cijena udžbenika BEZ PDV-a]]*TablicaSortiranje9114[[#This Row],[Količina]]</f>
        <v>0</v>
      </c>
      <c r="Q66" s="86">
        <v>80</v>
      </c>
      <c r="R66" s="42"/>
      <c r="S66" s="41" t="s">
        <v>354</v>
      </c>
      <c r="T66" s="51" t="s">
        <v>357</v>
      </c>
    </row>
    <row r="67" spans="1:20" ht="30" customHeight="1" x14ac:dyDescent="0.2">
      <c r="A67" s="29">
        <v>6555</v>
      </c>
      <c r="B67" s="30" t="s">
        <v>117</v>
      </c>
      <c r="C67" s="43" t="s">
        <v>93</v>
      </c>
      <c r="D67" s="32" t="s">
        <v>61</v>
      </c>
      <c r="E67" s="48" t="s">
        <v>73</v>
      </c>
      <c r="F67" s="34" t="s">
        <v>136</v>
      </c>
      <c r="G67" s="46" t="s">
        <v>123</v>
      </c>
      <c r="H67" s="36" t="s">
        <v>135</v>
      </c>
      <c r="I67" s="37" t="s">
        <v>88</v>
      </c>
      <c r="J67" s="49"/>
      <c r="K67" s="38">
        <v>80</v>
      </c>
      <c r="L67" s="39"/>
      <c r="M67" s="54" t="s">
        <v>66</v>
      </c>
      <c r="N67" s="61"/>
      <c r="O67" s="40">
        <v>2</v>
      </c>
      <c r="P67" s="96">
        <f>TablicaSortiranje9114[[#This Row],[Cijena udžbenika BEZ PDV-a]]*TablicaSortiranje9114[[#This Row],[Količina]]</f>
        <v>0</v>
      </c>
      <c r="Q67" s="86">
        <v>160</v>
      </c>
      <c r="R67" s="42"/>
      <c r="S67" s="41" t="s">
        <v>354</v>
      </c>
      <c r="T67" s="41" t="s">
        <v>358</v>
      </c>
    </row>
    <row r="68" spans="1:20" ht="30" customHeight="1" x14ac:dyDescent="0.2">
      <c r="A68" s="29">
        <v>7166</v>
      </c>
      <c r="B68" s="30" t="s">
        <v>117</v>
      </c>
      <c r="C68" s="43" t="s">
        <v>8</v>
      </c>
      <c r="D68" s="32" t="s">
        <v>61</v>
      </c>
      <c r="E68" s="48" t="s">
        <v>73</v>
      </c>
      <c r="F68" s="34" t="s">
        <v>137</v>
      </c>
      <c r="G68" s="46" t="s">
        <v>14</v>
      </c>
      <c r="H68" s="36" t="s">
        <v>138</v>
      </c>
      <c r="I68" s="37" t="s">
        <v>128</v>
      </c>
      <c r="J68" s="49"/>
      <c r="K68" s="38">
        <v>61</v>
      </c>
      <c r="L68" s="39"/>
      <c r="M68" s="54" t="s">
        <v>66</v>
      </c>
      <c r="N68" s="61"/>
      <c r="O68" s="40">
        <v>6</v>
      </c>
      <c r="P68" s="96">
        <f>TablicaSortiranje9114[[#This Row],[Cijena udžbenika BEZ PDV-a]]*TablicaSortiranje9114[[#This Row],[Količina]]</f>
        <v>0</v>
      </c>
      <c r="Q68" s="86">
        <v>366</v>
      </c>
      <c r="R68" s="42" t="s">
        <v>67</v>
      </c>
      <c r="S68" s="41" t="s">
        <v>354</v>
      </c>
      <c r="T68" s="41" t="s">
        <v>359</v>
      </c>
    </row>
    <row r="69" spans="1:20" ht="30" customHeight="1" x14ac:dyDescent="0.2">
      <c r="A69" s="29">
        <v>7167</v>
      </c>
      <c r="B69" s="30" t="s">
        <v>117</v>
      </c>
      <c r="C69" s="43" t="s">
        <v>8</v>
      </c>
      <c r="D69" s="32" t="s">
        <v>61</v>
      </c>
      <c r="E69" s="48" t="s">
        <v>73</v>
      </c>
      <c r="F69" s="34" t="s">
        <v>137</v>
      </c>
      <c r="G69" s="46" t="s">
        <v>14</v>
      </c>
      <c r="H69" s="36" t="s">
        <v>138</v>
      </c>
      <c r="I69" s="37" t="s">
        <v>128</v>
      </c>
      <c r="J69" s="49"/>
      <c r="K69" s="38">
        <v>62.4</v>
      </c>
      <c r="L69" s="39"/>
      <c r="M69" s="54" t="s">
        <v>66</v>
      </c>
      <c r="N69" s="61"/>
      <c r="O69" s="40">
        <v>6</v>
      </c>
      <c r="P69" s="96">
        <f>TablicaSortiranje9114[[#This Row],[Cijena udžbenika BEZ PDV-a]]*TablicaSortiranje9114[[#This Row],[Količina]]</f>
        <v>0</v>
      </c>
      <c r="Q69" s="86">
        <v>374.4</v>
      </c>
      <c r="R69" s="42" t="s">
        <v>67</v>
      </c>
      <c r="S69" s="41" t="s">
        <v>354</v>
      </c>
      <c r="T69" s="41" t="s">
        <v>359</v>
      </c>
    </row>
    <row r="70" spans="1:20" ht="30" customHeight="1" x14ac:dyDescent="0.2">
      <c r="A70" s="29">
        <v>6567</v>
      </c>
      <c r="B70" s="30" t="s">
        <v>117</v>
      </c>
      <c r="C70" s="43" t="s">
        <v>9</v>
      </c>
      <c r="D70" s="32" t="s">
        <v>61</v>
      </c>
      <c r="E70" s="48" t="s">
        <v>76</v>
      </c>
      <c r="F70" s="34" t="s">
        <v>139</v>
      </c>
      <c r="G70" s="46" t="s">
        <v>14</v>
      </c>
      <c r="H70" s="36" t="s">
        <v>140</v>
      </c>
      <c r="I70" s="37" t="s">
        <v>88</v>
      </c>
      <c r="J70" s="49"/>
      <c r="K70" s="38">
        <v>61.7</v>
      </c>
      <c r="L70" s="39"/>
      <c r="M70" s="54" t="s">
        <v>66</v>
      </c>
      <c r="N70" s="61"/>
      <c r="O70" s="40">
        <v>10</v>
      </c>
      <c r="P70" s="96">
        <f>TablicaSortiranje9114[[#This Row],[Cijena udžbenika BEZ PDV-a]]*TablicaSortiranje9114[[#This Row],[Količina]]</f>
        <v>0</v>
      </c>
      <c r="Q70" s="86">
        <v>617</v>
      </c>
      <c r="R70" s="42" t="s">
        <v>67</v>
      </c>
      <c r="S70" s="41" t="s">
        <v>360</v>
      </c>
      <c r="T70" s="41" t="s">
        <v>361</v>
      </c>
    </row>
    <row r="71" spans="1:20" ht="30" customHeight="1" x14ac:dyDescent="0.2">
      <c r="A71" s="29">
        <v>6567</v>
      </c>
      <c r="B71" s="30" t="s">
        <v>117</v>
      </c>
      <c r="C71" s="43" t="s">
        <v>68</v>
      </c>
      <c r="D71" s="32" t="s">
        <v>61</v>
      </c>
      <c r="E71" s="48" t="s">
        <v>76</v>
      </c>
      <c r="F71" s="34" t="s">
        <v>139</v>
      </c>
      <c r="G71" s="46" t="s">
        <v>14</v>
      </c>
      <c r="H71" s="36" t="s">
        <v>140</v>
      </c>
      <c r="I71" s="37" t="s">
        <v>88</v>
      </c>
      <c r="J71" s="49"/>
      <c r="K71" s="38">
        <v>61.7</v>
      </c>
      <c r="L71" s="39"/>
      <c r="M71" s="54" t="s">
        <v>66</v>
      </c>
      <c r="N71" s="61"/>
      <c r="O71" s="40">
        <v>5</v>
      </c>
      <c r="P71" s="96">
        <f>TablicaSortiranje9114[[#This Row],[Cijena udžbenika BEZ PDV-a]]*TablicaSortiranje9114[[#This Row],[Količina]]</f>
        <v>0</v>
      </c>
      <c r="Q71" s="86">
        <v>308.5</v>
      </c>
      <c r="R71" s="42" t="s">
        <v>67</v>
      </c>
      <c r="S71" s="41" t="s">
        <v>360</v>
      </c>
      <c r="T71" s="41" t="s">
        <v>362</v>
      </c>
    </row>
    <row r="72" spans="1:20" ht="30" customHeight="1" x14ac:dyDescent="0.2">
      <c r="A72" s="29">
        <v>6568</v>
      </c>
      <c r="B72" s="30" t="s">
        <v>117</v>
      </c>
      <c r="C72" s="43" t="s">
        <v>121</v>
      </c>
      <c r="D72" s="32" t="s">
        <v>61</v>
      </c>
      <c r="E72" s="48" t="s">
        <v>76</v>
      </c>
      <c r="F72" s="34" t="s">
        <v>141</v>
      </c>
      <c r="G72" s="46" t="s">
        <v>123</v>
      </c>
      <c r="H72" s="36" t="s">
        <v>142</v>
      </c>
      <c r="I72" s="37" t="s">
        <v>88</v>
      </c>
      <c r="J72" s="49"/>
      <c r="K72" s="38">
        <v>80</v>
      </c>
      <c r="L72" s="39"/>
      <c r="M72" s="54" t="s">
        <v>66</v>
      </c>
      <c r="N72" s="61"/>
      <c r="O72" s="40">
        <v>1</v>
      </c>
      <c r="P72" s="96">
        <f>TablicaSortiranje9114[[#This Row],[Cijena udžbenika BEZ PDV-a]]*TablicaSortiranje9114[[#This Row],[Količina]]</f>
        <v>0</v>
      </c>
      <c r="Q72" s="86">
        <v>80</v>
      </c>
      <c r="R72" s="42"/>
      <c r="S72" s="41" t="s">
        <v>360</v>
      </c>
      <c r="T72" s="51" t="s">
        <v>363</v>
      </c>
    </row>
    <row r="73" spans="1:20" ht="30" customHeight="1" x14ac:dyDescent="0.2">
      <c r="A73" s="29">
        <v>6568</v>
      </c>
      <c r="B73" s="30" t="s">
        <v>117</v>
      </c>
      <c r="C73" s="43" t="s">
        <v>93</v>
      </c>
      <c r="D73" s="32" t="s">
        <v>61</v>
      </c>
      <c r="E73" s="48" t="s">
        <v>76</v>
      </c>
      <c r="F73" s="34" t="s">
        <v>141</v>
      </c>
      <c r="G73" s="46" t="s">
        <v>123</v>
      </c>
      <c r="H73" s="36" t="s">
        <v>142</v>
      </c>
      <c r="I73" s="37" t="s">
        <v>88</v>
      </c>
      <c r="J73" s="49"/>
      <c r="K73" s="38">
        <v>80</v>
      </c>
      <c r="L73" s="39"/>
      <c r="M73" s="39" t="s">
        <v>66</v>
      </c>
      <c r="N73" s="60"/>
      <c r="O73" s="40">
        <v>2</v>
      </c>
      <c r="P73" s="96">
        <f>TablicaSortiranje9114[[#This Row],[Cijena udžbenika BEZ PDV-a]]*TablicaSortiranje9114[[#This Row],[Količina]]</f>
        <v>0</v>
      </c>
      <c r="Q73" s="86">
        <v>160</v>
      </c>
      <c r="R73" s="42"/>
      <c r="S73" s="41" t="s">
        <v>360</v>
      </c>
      <c r="T73" s="41" t="s">
        <v>364</v>
      </c>
    </row>
    <row r="74" spans="1:20" ht="30" customHeight="1" x14ac:dyDescent="0.2">
      <c r="A74" s="29">
        <v>7162</v>
      </c>
      <c r="B74" s="30" t="s">
        <v>117</v>
      </c>
      <c r="C74" s="43" t="s">
        <v>8</v>
      </c>
      <c r="D74" s="32" t="s">
        <v>61</v>
      </c>
      <c r="E74" s="48" t="s">
        <v>76</v>
      </c>
      <c r="F74" s="34" t="s">
        <v>143</v>
      </c>
      <c r="G74" s="46" t="s">
        <v>14</v>
      </c>
      <c r="H74" s="36" t="s">
        <v>144</v>
      </c>
      <c r="I74" s="37" t="s">
        <v>128</v>
      </c>
      <c r="J74" s="49"/>
      <c r="K74" s="38">
        <v>30</v>
      </c>
      <c r="L74" s="39"/>
      <c r="M74" s="39" t="s">
        <v>66</v>
      </c>
      <c r="N74" s="60"/>
      <c r="O74" s="40">
        <v>6</v>
      </c>
      <c r="P74" s="96">
        <f>TablicaSortiranje9114[[#This Row],[Cijena udžbenika BEZ PDV-a]]*TablicaSortiranje9114[[#This Row],[Količina]]</f>
        <v>0</v>
      </c>
      <c r="Q74" s="86">
        <v>180</v>
      </c>
      <c r="R74" s="42" t="s">
        <v>67</v>
      </c>
      <c r="S74" s="41" t="s">
        <v>360</v>
      </c>
      <c r="T74" s="41" t="s">
        <v>365</v>
      </c>
    </row>
    <row r="75" spans="1:20" ht="30" customHeight="1" x14ac:dyDescent="0.2">
      <c r="A75" s="29">
        <v>7163</v>
      </c>
      <c r="B75" s="30" t="s">
        <v>117</v>
      </c>
      <c r="C75" s="43" t="s">
        <v>8</v>
      </c>
      <c r="D75" s="32" t="s">
        <v>61</v>
      </c>
      <c r="E75" s="48" t="s">
        <v>76</v>
      </c>
      <c r="F75" s="34" t="s">
        <v>143</v>
      </c>
      <c r="G75" s="46" t="s">
        <v>14</v>
      </c>
      <c r="H75" s="36" t="s">
        <v>144</v>
      </c>
      <c r="I75" s="37" t="s">
        <v>128</v>
      </c>
      <c r="J75" s="49"/>
      <c r="K75" s="38">
        <v>31.7</v>
      </c>
      <c r="L75" s="39"/>
      <c r="M75" s="39" t="s">
        <v>66</v>
      </c>
      <c r="N75" s="60"/>
      <c r="O75" s="40">
        <v>6</v>
      </c>
      <c r="P75" s="96">
        <f>TablicaSortiranje9114[[#This Row],[Cijena udžbenika BEZ PDV-a]]*TablicaSortiranje9114[[#This Row],[Količina]]</f>
        <v>0</v>
      </c>
      <c r="Q75" s="86">
        <v>190.2</v>
      </c>
      <c r="R75" s="42" t="s">
        <v>67</v>
      </c>
      <c r="S75" s="41" t="s">
        <v>360</v>
      </c>
      <c r="T75" s="41" t="s">
        <v>365</v>
      </c>
    </row>
    <row r="76" spans="1:20" ht="30" customHeight="1" x14ac:dyDescent="0.2">
      <c r="A76" s="29">
        <v>7003</v>
      </c>
      <c r="B76" s="30" t="s">
        <v>117</v>
      </c>
      <c r="C76" s="43" t="s">
        <v>9</v>
      </c>
      <c r="D76" s="32" t="s">
        <v>61</v>
      </c>
      <c r="E76" s="48" t="s">
        <v>81</v>
      </c>
      <c r="F76" s="34" t="s">
        <v>145</v>
      </c>
      <c r="G76" s="46" t="s">
        <v>14</v>
      </c>
      <c r="H76" s="36" t="s">
        <v>114</v>
      </c>
      <c r="I76" s="37" t="s">
        <v>65</v>
      </c>
      <c r="J76" s="49"/>
      <c r="K76" s="38">
        <v>61.7</v>
      </c>
      <c r="L76" s="39" t="s">
        <v>84</v>
      </c>
      <c r="M76" s="39" t="s">
        <v>66</v>
      </c>
      <c r="N76" s="60"/>
      <c r="O76" s="40">
        <v>10</v>
      </c>
      <c r="P76" s="96">
        <f>TablicaSortiranje9114[[#This Row],[Cijena udžbenika BEZ PDV-a]]*TablicaSortiranje9114[[#This Row],[Količina]]</f>
        <v>0</v>
      </c>
      <c r="Q76" s="86">
        <v>617</v>
      </c>
      <c r="R76" s="42" t="s">
        <v>67</v>
      </c>
      <c r="S76" s="41" t="s">
        <v>366</v>
      </c>
      <c r="T76" s="41" t="s">
        <v>367</v>
      </c>
    </row>
    <row r="77" spans="1:20" ht="30" customHeight="1" x14ac:dyDescent="0.2">
      <c r="A77" s="29">
        <v>7003</v>
      </c>
      <c r="B77" s="30" t="s">
        <v>117</v>
      </c>
      <c r="C77" s="53" t="s">
        <v>121</v>
      </c>
      <c r="D77" s="32" t="s">
        <v>61</v>
      </c>
      <c r="E77" s="48" t="s">
        <v>81</v>
      </c>
      <c r="F77" s="34" t="s">
        <v>145</v>
      </c>
      <c r="G77" s="46" t="s">
        <v>14</v>
      </c>
      <c r="H77" s="36" t="s">
        <v>114</v>
      </c>
      <c r="I77" s="37" t="s">
        <v>65</v>
      </c>
      <c r="J77" s="49"/>
      <c r="K77" s="38">
        <v>61.7</v>
      </c>
      <c r="L77" s="39" t="s">
        <v>84</v>
      </c>
      <c r="M77" s="39" t="s">
        <v>66</v>
      </c>
      <c r="N77" s="60"/>
      <c r="O77" s="40">
        <v>1</v>
      </c>
      <c r="P77" s="96">
        <f>TablicaSortiranje9114[[#This Row],[Cijena udžbenika BEZ PDV-a]]*TablicaSortiranje9114[[#This Row],[Količina]]</f>
        <v>0</v>
      </c>
      <c r="Q77" s="86">
        <v>61.7</v>
      </c>
      <c r="R77" s="42" t="s">
        <v>67</v>
      </c>
      <c r="S77" s="41" t="s">
        <v>366</v>
      </c>
      <c r="T77" s="41" t="s">
        <v>368</v>
      </c>
    </row>
    <row r="78" spans="1:20" ht="30" customHeight="1" x14ac:dyDescent="0.2">
      <c r="A78" s="29">
        <v>7003</v>
      </c>
      <c r="B78" s="30" t="s">
        <v>117</v>
      </c>
      <c r="C78" s="43" t="s">
        <v>8</v>
      </c>
      <c r="D78" s="32" t="s">
        <v>61</v>
      </c>
      <c r="E78" s="48" t="s">
        <v>81</v>
      </c>
      <c r="F78" s="34" t="s">
        <v>145</v>
      </c>
      <c r="G78" s="46" t="s">
        <v>14</v>
      </c>
      <c r="H78" s="36" t="s">
        <v>114</v>
      </c>
      <c r="I78" s="37" t="s">
        <v>65</v>
      </c>
      <c r="J78" s="49"/>
      <c r="K78" s="38">
        <v>61.7</v>
      </c>
      <c r="L78" s="39" t="s">
        <v>84</v>
      </c>
      <c r="M78" s="39" t="s">
        <v>66</v>
      </c>
      <c r="N78" s="60"/>
      <c r="O78" s="40">
        <v>6</v>
      </c>
      <c r="P78" s="96">
        <f>TablicaSortiranje9114[[#This Row],[Cijena udžbenika BEZ PDV-a]]*TablicaSortiranje9114[[#This Row],[Količina]]</f>
        <v>0</v>
      </c>
      <c r="Q78" s="86">
        <v>370.20000000000005</v>
      </c>
      <c r="R78" s="42" t="s">
        <v>67</v>
      </c>
      <c r="S78" s="41" t="s">
        <v>366</v>
      </c>
      <c r="T78" s="41" t="s">
        <v>369</v>
      </c>
    </row>
    <row r="79" spans="1:20" ht="30" customHeight="1" x14ac:dyDescent="0.2">
      <c r="A79" s="29">
        <v>7003</v>
      </c>
      <c r="B79" s="30" t="s">
        <v>117</v>
      </c>
      <c r="C79" s="43" t="s">
        <v>68</v>
      </c>
      <c r="D79" s="32" t="s">
        <v>61</v>
      </c>
      <c r="E79" s="48" t="s">
        <v>81</v>
      </c>
      <c r="F79" s="34" t="s">
        <v>145</v>
      </c>
      <c r="G79" s="46" t="s">
        <v>14</v>
      </c>
      <c r="H79" s="36" t="s">
        <v>114</v>
      </c>
      <c r="I79" s="37" t="s">
        <v>65</v>
      </c>
      <c r="J79" s="49"/>
      <c r="K79" s="38">
        <v>61.7</v>
      </c>
      <c r="L79" s="39" t="s">
        <v>84</v>
      </c>
      <c r="M79" s="39" t="s">
        <v>66</v>
      </c>
      <c r="N79" s="60"/>
      <c r="O79" s="40">
        <v>5</v>
      </c>
      <c r="P79" s="96">
        <f>TablicaSortiranje9114[[#This Row],[Cijena udžbenika BEZ PDV-a]]*TablicaSortiranje9114[[#This Row],[Količina]]</f>
        <v>0</v>
      </c>
      <c r="Q79" s="86">
        <v>308.5</v>
      </c>
      <c r="R79" s="42" t="s">
        <v>67</v>
      </c>
      <c r="S79" s="41" t="s">
        <v>366</v>
      </c>
      <c r="T79" s="41" t="s">
        <v>370</v>
      </c>
    </row>
    <row r="80" spans="1:20" ht="30" customHeight="1" x14ac:dyDescent="0.2">
      <c r="A80" s="29">
        <v>7003</v>
      </c>
      <c r="B80" s="30" t="s">
        <v>117</v>
      </c>
      <c r="C80" s="43" t="s">
        <v>93</v>
      </c>
      <c r="D80" s="32" t="s">
        <v>61</v>
      </c>
      <c r="E80" s="48" t="s">
        <v>81</v>
      </c>
      <c r="F80" s="34" t="s">
        <v>145</v>
      </c>
      <c r="G80" s="46" t="s">
        <v>14</v>
      </c>
      <c r="H80" s="36" t="s">
        <v>114</v>
      </c>
      <c r="I80" s="37" t="s">
        <v>65</v>
      </c>
      <c r="J80" s="49"/>
      <c r="K80" s="38">
        <v>61.7</v>
      </c>
      <c r="L80" s="39" t="s">
        <v>84</v>
      </c>
      <c r="M80" s="39" t="s">
        <v>66</v>
      </c>
      <c r="N80" s="60"/>
      <c r="O80" s="40">
        <v>1</v>
      </c>
      <c r="P80" s="96">
        <f>TablicaSortiranje9114[[#This Row],[Cijena udžbenika BEZ PDV-a]]*TablicaSortiranje9114[[#This Row],[Količina]]</f>
        <v>0</v>
      </c>
      <c r="Q80" s="86">
        <v>61.7</v>
      </c>
      <c r="R80" s="42" t="s">
        <v>67</v>
      </c>
      <c r="S80" s="41" t="s">
        <v>366</v>
      </c>
      <c r="T80" s="41" t="s">
        <v>371</v>
      </c>
    </row>
    <row r="81" spans="1:20" ht="30" customHeight="1" x14ac:dyDescent="0.2">
      <c r="A81" s="29">
        <v>6700</v>
      </c>
      <c r="B81" s="30" t="s">
        <v>117</v>
      </c>
      <c r="C81" s="43" t="s">
        <v>9</v>
      </c>
      <c r="D81" s="32" t="s">
        <v>61</v>
      </c>
      <c r="E81" s="48" t="s">
        <v>85</v>
      </c>
      <c r="F81" s="34" t="s">
        <v>146</v>
      </c>
      <c r="G81" s="46" t="s">
        <v>21</v>
      </c>
      <c r="H81" s="36" t="s">
        <v>147</v>
      </c>
      <c r="I81" s="37" t="s">
        <v>148</v>
      </c>
      <c r="J81" s="49"/>
      <c r="K81" s="38">
        <v>61.7</v>
      </c>
      <c r="L81" s="39" t="s">
        <v>84</v>
      </c>
      <c r="M81" s="39" t="s">
        <v>66</v>
      </c>
      <c r="N81" s="60"/>
      <c r="O81" s="40">
        <v>5</v>
      </c>
      <c r="P81" s="96">
        <f>TablicaSortiranje9114[[#This Row],[Cijena udžbenika BEZ PDV-a]]*TablicaSortiranje9114[[#This Row],[Količina]]</f>
        <v>0</v>
      </c>
      <c r="Q81" s="86">
        <v>308.5</v>
      </c>
      <c r="R81" s="42" t="s">
        <v>67</v>
      </c>
      <c r="S81" s="41" t="s">
        <v>372</v>
      </c>
      <c r="T81" s="41" t="s">
        <v>373</v>
      </c>
    </row>
    <row r="82" spans="1:20" ht="30" customHeight="1" x14ac:dyDescent="0.2">
      <c r="A82" s="29">
        <v>6700</v>
      </c>
      <c r="B82" s="30" t="s">
        <v>117</v>
      </c>
      <c r="C82" s="53" t="s">
        <v>121</v>
      </c>
      <c r="D82" s="32" t="s">
        <v>61</v>
      </c>
      <c r="E82" s="48" t="s">
        <v>85</v>
      </c>
      <c r="F82" s="34" t="s">
        <v>146</v>
      </c>
      <c r="G82" s="46" t="s">
        <v>21</v>
      </c>
      <c r="H82" s="36" t="s">
        <v>147</v>
      </c>
      <c r="I82" s="37" t="s">
        <v>148</v>
      </c>
      <c r="J82" s="49"/>
      <c r="K82" s="38">
        <v>61.7</v>
      </c>
      <c r="L82" s="39" t="s">
        <v>84</v>
      </c>
      <c r="M82" s="39" t="s">
        <v>66</v>
      </c>
      <c r="N82" s="60"/>
      <c r="O82" s="40">
        <v>1</v>
      </c>
      <c r="P82" s="96">
        <f>TablicaSortiranje9114[[#This Row],[Cijena udžbenika BEZ PDV-a]]*TablicaSortiranje9114[[#This Row],[Količina]]</f>
        <v>0</v>
      </c>
      <c r="Q82" s="86">
        <v>61.7</v>
      </c>
      <c r="R82" s="42" t="s">
        <v>67</v>
      </c>
      <c r="S82" s="41" t="s">
        <v>372</v>
      </c>
      <c r="T82" s="41" t="s">
        <v>374</v>
      </c>
    </row>
    <row r="83" spans="1:20" ht="30" customHeight="1" x14ac:dyDescent="0.2">
      <c r="A83" s="29">
        <v>6700</v>
      </c>
      <c r="B83" s="30" t="s">
        <v>117</v>
      </c>
      <c r="C83" s="43" t="s">
        <v>8</v>
      </c>
      <c r="D83" s="32" t="s">
        <v>61</v>
      </c>
      <c r="E83" s="48" t="s">
        <v>85</v>
      </c>
      <c r="F83" s="34" t="s">
        <v>146</v>
      </c>
      <c r="G83" s="46" t="s">
        <v>21</v>
      </c>
      <c r="H83" s="36" t="s">
        <v>147</v>
      </c>
      <c r="I83" s="37" t="s">
        <v>148</v>
      </c>
      <c r="J83" s="49"/>
      <c r="K83" s="38">
        <v>61.7</v>
      </c>
      <c r="L83" s="39" t="s">
        <v>84</v>
      </c>
      <c r="M83" s="54" t="s">
        <v>66</v>
      </c>
      <c r="N83" s="61"/>
      <c r="O83" s="40">
        <v>6</v>
      </c>
      <c r="P83" s="96">
        <f>TablicaSortiranje9114[[#This Row],[Cijena udžbenika BEZ PDV-a]]*TablicaSortiranje9114[[#This Row],[Količina]]</f>
        <v>0</v>
      </c>
      <c r="Q83" s="86">
        <v>370.20000000000005</v>
      </c>
      <c r="R83" s="42" t="s">
        <v>67</v>
      </c>
      <c r="S83" s="41" t="s">
        <v>372</v>
      </c>
      <c r="T83" s="41" t="s">
        <v>375</v>
      </c>
    </row>
    <row r="84" spans="1:20" ht="30" customHeight="1" x14ac:dyDescent="0.2">
      <c r="A84" s="29">
        <v>6700</v>
      </c>
      <c r="B84" s="30" t="s">
        <v>117</v>
      </c>
      <c r="C84" s="43" t="s">
        <v>68</v>
      </c>
      <c r="D84" s="32" t="s">
        <v>61</v>
      </c>
      <c r="E84" s="48" t="s">
        <v>85</v>
      </c>
      <c r="F84" s="34" t="s">
        <v>146</v>
      </c>
      <c r="G84" s="46" t="s">
        <v>21</v>
      </c>
      <c r="H84" s="36" t="s">
        <v>147</v>
      </c>
      <c r="I84" s="37" t="s">
        <v>148</v>
      </c>
      <c r="J84" s="49"/>
      <c r="K84" s="38">
        <v>61.7</v>
      </c>
      <c r="L84" s="39" t="s">
        <v>84</v>
      </c>
      <c r="M84" s="54" t="s">
        <v>66</v>
      </c>
      <c r="N84" s="61"/>
      <c r="O84" s="40">
        <v>3</v>
      </c>
      <c r="P84" s="96">
        <f>TablicaSortiranje9114[[#This Row],[Cijena udžbenika BEZ PDV-a]]*TablicaSortiranje9114[[#This Row],[Količina]]</f>
        <v>0</v>
      </c>
      <c r="Q84" s="86">
        <v>185.10000000000002</v>
      </c>
      <c r="R84" s="42" t="s">
        <v>67</v>
      </c>
      <c r="S84" s="41" t="s">
        <v>372</v>
      </c>
      <c r="T84" s="41" t="s">
        <v>376</v>
      </c>
    </row>
    <row r="85" spans="1:20" ht="30" customHeight="1" x14ac:dyDescent="0.2">
      <c r="A85" s="29">
        <v>6700</v>
      </c>
      <c r="B85" s="30" t="s">
        <v>117</v>
      </c>
      <c r="C85" s="43" t="s">
        <v>93</v>
      </c>
      <c r="D85" s="32" t="s">
        <v>61</v>
      </c>
      <c r="E85" s="48" t="s">
        <v>85</v>
      </c>
      <c r="F85" s="34" t="s">
        <v>146</v>
      </c>
      <c r="G85" s="46" t="s">
        <v>21</v>
      </c>
      <c r="H85" s="36" t="s">
        <v>147</v>
      </c>
      <c r="I85" s="37" t="s">
        <v>148</v>
      </c>
      <c r="J85" s="49"/>
      <c r="K85" s="38">
        <v>61.7</v>
      </c>
      <c r="L85" s="39" t="s">
        <v>84</v>
      </c>
      <c r="M85" s="54" t="s">
        <v>66</v>
      </c>
      <c r="N85" s="61"/>
      <c r="O85" s="40">
        <v>1</v>
      </c>
      <c r="P85" s="96">
        <f>TablicaSortiranje9114[[#This Row],[Cijena udžbenika BEZ PDV-a]]*TablicaSortiranje9114[[#This Row],[Količina]]</f>
        <v>0</v>
      </c>
      <c r="Q85" s="86">
        <v>61.7</v>
      </c>
      <c r="R85" s="42" t="s">
        <v>67</v>
      </c>
      <c r="S85" s="41" t="s">
        <v>372</v>
      </c>
      <c r="T85" s="41" t="s">
        <v>377</v>
      </c>
    </row>
    <row r="86" spans="1:20" ht="30" customHeight="1" x14ac:dyDescent="0.2">
      <c r="A86" s="29">
        <v>5640</v>
      </c>
      <c r="B86" s="30" t="s">
        <v>149</v>
      </c>
      <c r="C86" s="43" t="s">
        <v>9</v>
      </c>
      <c r="D86" s="32" t="s">
        <v>61</v>
      </c>
      <c r="E86" s="48" t="s">
        <v>62</v>
      </c>
      <c r="F86" s="34" t="s">
        <v>150</v>
      </c>
      <c r="G86" s="46" t="s">
        <v>14</v>
      </c>
      <c r="H86" s="36" t="s">
        <v>151</v>
      </c>
      <c r="I86" s="37" t="s">
        <v>31</v>
      </c>
      <c r="J86" s="49"/>
      <c r="K86" s="38">
        <v>67</v>
      </c>
      <c r="L86" s="39"/>
      <c r="M86" s="39" t="s">
        <v>66</v>
      </c>
      <c r="N86" s="60"/>
      <c r="O86" s="40">
        <v>21</v>
      </c>
      <c r="P86" s="96">
        <f>TablicaSortiranje9114[[#This Row],[Cijena udžbenika BEZ PDV-a]]*TablicaSortiranje9114[[#This Row],[Količina]]</f>
        <v>0</v>
      </c>
      <c r="Q86" s="86">
        <v>1407</v>
      </c>
      <c r="R86" s="42" t="s">
        <v>152</v>
      </c>
      <c r="S86" s="41" t="s">
        <v>378</v>
      </c>
      <c r="T86" s="41" t="s">
        <v>379</v>
      </c>
    </row>
    <row r="87" spans="1:20" ht="30" customHeight="1" x14ac:dyDescent="0.2">
      <c r="A87" s="29">
        <v>5640</v>
      </c>
      <c r="B87" s="30" t="s">
        <v>149</v>
      </c>
      <c r="C87" s="43" t="s">
        <v>8</v>
      </c>
      <c r="D87" s="32" t="s">
        <v>61</v>
      </c>
      <c r="E87" s="48" t="s">
        <v>62</v>
      </c>
      <c r="F87" s="34" t="s">
        <v>150</v>
      </c>
      <c r="G87" s="46" t="s">
        <v>14</v>
      </c>
      <c r="H87" s="36" t="s">
        <v>151</v>
      </c>
      <c r="I87" s="37" t="s">
        <v>31</v>
      </c>
      <c r="J87" s="49"/>
      <c r="K87" s="38">
        <v>67</v>
      </c>
      <c r="L87" s="39"/>
      <c r="M87" s="39" t="s">
        <v>66</v>
      </c>
      <c r="N87" s="60"/>
      <c r="O87" s="40">
        <v>8</v>
      </c>
      <c r="P87" s="96">
        <f>TablicaSortiranje9114[[#This Row],[Cijena udžbenika BEZ PDV-a]]*TablicaSortiranje9114[[#This Row],[Količina]]</f>
        <v>0</v>
      </c>
      <c r="Q87" s="86">
        <v>536</v>
      </c>
      <c r="R87" s="42" t="s">
        <v>152</v>
      </c>
      <c r="S87" s="41" t="s">
        <v>378</v>
      </c>
      <c r="T87" s="41" t="s">
        <v>380</v>
      </c>
    </row>
    <row r="88" spans="1:20" ht="30" customHeight="1" x14ac:dyDescent="0.2">
      <c r="A88" s="29">
        <v>5640</v>
      </c>
      <c r="B88" s="30" t="s">
        <v>149</v>
      </c>
      <c r="C88" s="43" t="s">
        <v>68</v>
      </c>
      <c r="D88" s="32" t="s">
        <v>61</v>
      </c>
      <c r="E88" s="48" t="s">
        <v>62</v>
      </c>
      <c r="F88" s="34" t="s">
        <v>150</v>
      </c>
      <c r="G88" s="46" t="s">
        <v>153</v>
      </c>
      <c r="H88" s="36" t="s">
        <v>151</v>
      </c>
      <c r="I88" s="37" t="s">
        <v>31</v>
      </c>
      <c r="J88" s="49"/>
      <c r="K88" s="38">
        <v>67</v>
      </c>
      <c r="L88" s="39"/>
      <c r="M88" s="39" t="s">
        <v>66</v>
      </c>
      <c r="N88" s="60"/>
      <c r="O88" s="40">
        <v>7</v>
      </c>
      <c r="P88" s="96">
        <f>TablicaSortiranje9114[[#This Row],[Cijena udžbenika BEZ PDV-a]]*TablicaSortiranje9114[[#This Row],[Količina]]</f>
        <v>0</v>
      </c>
      <c r="Q88" s="86">
        <v>469</v>
      </c>
      <c r="R88" s="42" t="s">
        <v>152</v>
      </c>
      <c r="S88" s="41" t="s">
        <v>378</v>
      </c>
      <c r="T88" s="41" t="s">
        <v>381</v>
      </c>
    </row>
    <row r="89" spans="1:20" ht="30" customHeight="1" x14ac:dyDescent="0.2">
      <c r="A89" s="29">
        <v>5641</v>
      </c>
      <c r="B89" s="30" t="s">
        <v>149</v>
      </c>
      <c r="C89" s="43" t="s">
        <v>9</v>
      </c>
      <c r="D89" s="32" t="s">
        <v>61</v>
      </c>
      <c r="E89" s="48" t="s">
        <v>62</v>
      </c>
      <c r="F89" s="34" t="s">
        <v>154</v>
      </c>
      <c r="G89" s="46" t="s">
        <v>14</v>
      </c>
      <c r="H89" s="36" t="s">
        <v>151</v>
      </c>
      <c r="I89" s="37" t="s">
        <v>31</v>
      </c>
      <c r="J89" s="49"/>
      <c r="K89" s="38">
        <v>67</v>
      </c>
      <c r="L89" s="39"/>
      <c r="M89" s="39" t="s">
        <v>66</v>
      </c>
      <c r="N89" s="60"/>
      <c r="O89" s="40">
        <v>20</v>
      </c>
      <c r="P89" s="96">
        <f>TablicaSortiranje9114[[#This Row],[Cijena udžbenika BEZ PDV-a]]*TablicaSortiranje9114[[#This Row],[Količina]]</f>
        <v>0</v>
      </c>
      <c r="Q89" s="86">
        <v>1340</v>
      </c>
      <c r="R89" s="42" t="s">
        <v>152</v>
      </c>
      <c r="S89" s="41" t="s">
        <v>378</v>
      </c>
      <c r="T89" s="41" t="s">
        <v>379</v>
      </c>
    </row>
    <row r="90" spans="1:20" ht="30" customHeight="1" x14ac:dyDescent="0.2">
      <c r="A90" s="29">
        <v>5641</v>
      </c>
      <c r="B90" s="30" t="s">
        <v>149</v>
      </c>
      <c r="C90" s="43" t="s">
        <v>8</v>
      </c>
      <c r="D90" s="32" t="s">
        <v>61</v>
      </c>
      <c r="E90" s="48" t="s">
        <v>62</v>
      </c>
      <c r="F90" s="34" t="s">
        <v>154</v>
      </c>
      <c r="G90" s="46" t="s">
        <v>14</v>
      </c>
      <c r="H90" s="36" t="s">
        <v>151</v>
      </c>
      <c r="I90" s="37" t="s">
        <v>31</v>
      </c>
      <c r="J90" s="49"/>
      <c r="K90" s="38">
        <v>67</v>
      </c>
      <c r="L90" s="39"/>
      <c r="M90" s="39" t="s">
        <v>66</v>
      </c>
      <c r="N90" s="60"/>
      <c r="O90" s="40">
        <v>8</v>
      </c>
      <c r="P90" s="96">
        <f>TablicaSortiranje9114[[#This Row],[Cijena udžbenika BEZ PDV-a]]*TablicaSortiranje9114[[#This Row],[Količina]]</f>
        <v>0</v>
      </c>
      <c r="Q90" s="86">
        <v>536</v>
      </c>
      <c r="R90" s="42" t="s">
        <v>152</v>
      </c>
      <c r="S90" s="41" t="s">
        <v>378</v>
      </c>
      <c r="T90" s="41" t="s">
        <v>380</v>
      </c>
    </row>
    <row r="91" spans="1:20" ht="30" customHeight="1" x14ac:dyDescent="0.2">
      <c r="A91" s="29">
        <v>5641</v>
      </c>
      <c r="B91" s="30" t="s">
        <v>149</v>
      </c>
      <c r="C91" s="43" t="s">
        <v>68</v>
      </c>
      <c r="D91" s="32" t="s">
        <v>61</v>
      </c>
      <c r="E91" s="48" t="s">
        <v>62</v>
      </c>
      <c r="F91" s="34" t="s">
        <v>154</v>
      </c>
      <c r="G91" s="46" t="s">
        <v>14</v>
      </c>
      <c r="H91" s="36" t="s">
        <v>151</v>
      </c>
      <c r="I91" s="37" t="s">
        <v>31</v>
      </c>
      <c r="J91" s="49"/>
      <c r="K91" s="38">
        <v>67</v>
      </c>
      <c r="L91" s="39"/>
      <c r="M91" s="54" t="s">
        <v>66</v>
      </c>
      <c r="N91" s="61"/>
      <c r="O91" s="40">
        <v>7</v>
      </c>
      <c r="P91" s="96">
        <f>TablicaSortiranje9114[[#This Row],[Cijena udžbenika BEZ PDV-a]]*TablicaSortiranje9114[[#This Row],[Količina]]</f>
        <v>0</v>
      </c>
      <c r="Q91" s="86">
        <v>469</v>
      </c>
      <c r="R91" s="42" t="s">
        <v>152</v>
      </c>
      <c r="S91" s="41" t="s">
        <v>378</v>
      </c>
      <c r="T91" s="41" t="s">
        <v>381</v>
      </c>
    </row>
    <row r="92" spans="1:20" ht="35.1" customHeight="1" x14ac:dyDescent="0.2">
      <c r="A92" s="29">
        <v>4541</v>
      </c>
      <c r="B92" s="30" t="s">
        <v>149</v>
      </c>
      <c r="C92" s="43" t="s">
        <v>9</v>
      </c>
      <c r="D92" s="32" t="s">
        <v>61</v>
      </c>
      <c r="E92" s="48" t="s">
        <v>155</v>
      </c>
      <c r="F92" s="34" t="s">
        <v>156</v>
      </c>
      <c r="G92" s="46" t="s">
        <v>21</v>
      </c>
      <c r="H92" s="36" t="s">
        <v>157</v>
      </c>
      <c r="I92" s="37" t="s">
        <v>16</v>
      </c>
      <c r="J92" s="49"/>
      <c r="K92" s="38">
        <v>70</v>
      </c>
      <c r="L92" s="39"/>
      <c r="M92" s="39" t="s">
        <v>66</v>
      </c>
      <c r="N92" s="60"/>
      <c r="O92" s="40">
        <v>3</v>
      </c>
      <c r="P92" s="96">
        <f>TablicaSortiranje9114[[#This Row],[Cijena udžbenika BEZ PDV-a]]*TablicaSortiranje9114[[#This Row],[Količina]]</f>
        <v>0</v>
      </c>
      <c r="Q92" s="86">
        <v>210</v>
      </c>
      <c r="R92" s="42" t="s">
        <v>152</v>
      </c>
      <c r="S92" s="41" t="s">
        <v>382</v>
      </c>
      <c r="T92" s="41" t="s">
        <v>383</v>
      </c>
    </row>
    <row r="93" spans="1:20" ht="35.1" customHeight="1" x14ac:dyDescent="0.2">
      <c r="A93" s="29">
        <v>4541</v>
      </c>
      <c r="B93" s="30" t="s">
        <v>149</v>
      </c>
      <c r="C93" s="43" t="s">
        <v>68</v>
      </c>
      <c r="D93" s="32" t="s">
        <v>61</v>
      </c>
      <c r="E93" s="48" t="s">
        <v>155</v>
      </c>
      <c r="F93" s="34" t="s">
        <v>156</v>
      </c>
      <c r="G93" s="46" t="s">
        <v>21</v>
      </c>
      <c r="H93" s="36" t="s">
        <v>157</v>
      </c>
      <c r="I93" s="37" t="s">
        <v>16</v>
      </c>
      <c r="J93" s="49"/>
      <c r="K93" s="38">
        <v>70</v>
      </c>
      <c r="L93" s="39"/>
      <c r="M93" s="39" t="s">
        <v>66</v>
      </c>
      <c r="N93" s="60"/>
      <c r="O93" s="40">
        <v>5</v>
      </c>
      <c r="P93" s="96">
        <f>TablicaSortiranje9114[[#This Row],[Cijena udžbenika BEZ PDV-a]]*TablicaSortiranje9114[[#This Row],[Količina]]</f>
        <v>0</v>
      </c>
      <c r="Q93" s="86">
        <v>350</v>
      </c>
      <c r="R93" s="42" t="s">
        <v>152</v>
      </c>
      <c r="S93" s="41" t="s">
        <v>382</v>
      </c>
      <c r="T93" s="41" t="s">
        <v>384</v>
      </c>
    </row>
    <row r="94" spans="1:20" ht="35.1" customHeight="1" x14ac:dyDescent="0.2">
      <c r="A94" s="29">
        <v>4607</v>
      </c>
      <c r="B94" s="30" t="s">
        <v>149</v>
      </c>
      <c r="C94" s="43" t="s">
        <v>9</v>
      </c>
      <c r="D94" s="32" t="s">
        <v>61</v>
      </c>
      <c r="E94" s="48" t="s">
        <v>70</v>
      </c>
      <c r="F94" s="34" t="s">
        <v>158</v>
      </c>
      <c r="G94" s="46" t="s">
        <v>21</v>
      </c>
      <c r="H94" s="36" t="s">
        <v>45</v>
      </c>
      <c r="I94" s="37" t="s">
        <v>16</v>
      </c>
      <c r="J94" s="49"/>
      <c r="K94" s="38">
        <v>59</v>
      </c>
      <c r="L94" s="39"/>
      <c r="M94" s="39" t="s">
        <v>66</v>
      </c>
      <c r="N94" s="60"/>
      <c r="O94" s="40">
        <v>2</v>
      </c>
      <c r="P94" s="96">
        <f>TablicaSortiranje9114[[#This Row],[Cijena udžbenika BEZ PDV-a]]*TablicaSortiranje9114[[#This Row],[Količina]]</f>
        <v>0</v>
      </c>
      <c r="Q94" s="86">
        <v>118</v>
      </c>
      <c r="R94" s="42" t="s">
        <v>152</v>
      </c>
      <c r="S94" s="41" t="s">
        <v>385</v>
      </c>
      <c r="T94" s="41" t="s">
        <v>386</v>
      </c>
    </row>
    <row r="95" spans="1:20" ht="35.1" customHeight="1" x14ac:dyDescent="0.2">
      <c r="A95" s="29">
        <v>5569</v>
      </c>
      <c r="B95" s="30" t="s">
        <v>149</v>
      </c>
      <c r="C95" s="43" t="s">
        <v>68</v>
      </c>
      <c r="D95" s="32" t="s">
        <v>61</v>
      </c>
      <c r="E95" s="48" t="s">
        <v>72</v>
      </c>
      <c r="F95" s="34" t="s">
        <v>159</v>
      </c>
      <c r="G95" s="46" t="s">
        <v>14</v>
      </c>
      <c r="H95" s="36" t="s">
        <v>161</v>
      </c>
      <c r="I95" s="37" t="s">
        <v>31</v>
      </c>
      <c r="J95" s="49"/>
      <c r="K95" s="38">
        <v>67</v>
      </c>
      <c r="L95" s="39"/>
      <c r="M95" s="39" t="s">
        <v>66</v>
      </c>
      <c r="N95" s="60"/>
      <c r="O95" s="40">
        <v>5</v>
      </c>
      <c r="P95" s="96">
        <f>TablicaSortiranje9114[[#This Row],[Cijena udžbenika BEZ PDV-a]]*TablicaSortiranje9114[[#This Row],[Količina]]</f>
        <v>0</v>
      </c>
      <c r="Q95" s="86">
        <v>335</v>
      </c>
      <c r="R95" s="42" t="s">
        <v>152</v>
      </c>
      <c r="S95" s="41" t="s">
        <v>387</v>
      </c>
      <c r="T95" s="41" t="s">
        <v>388</v>
      </c>
    </row>
    <row r="96" spans="1:20" ht="35.1" customHeight="1" x14ac:dyDescent="0.2">
      <c r="A96" s="29">
        <v>5696</v>
      </c>
      <c r="B96" s="30" t="s">
        <v>149</v>
      </c>
      <c r="C96" s="43" t="s">
        <v>9</v>
      </c>
      <c r="D96" s="32" t="s">
        <v>61</v>
      </c>
      <c r="E96" s="48" t="s">
        <v>73</v>
      </c>
      <c r="F96" s="34" t="s">
        <v>162</v>
      </c>
      <c r="G96" s="46" t="s">
        <v>153</v>
      </c>
      <c r="H96" s="36" t="s">
        <v>163</v>
      </c>
      <c r="I96" s="37" t="s">
        <v>31</v>
      </c>
      <c r="J96" s="49"/>
      <c r="K96" s="38">
        <v>61</v>
      </c>
      <c r="L96" s="39"/>
      <c r="M96" s="39" t="s">
        <v>66</v>
      </c>
      <c r="N96" s="60"/>
      <c r="O96" s="40">
        <v>21</v>
      </c>
      <c r="P96" s="96">
        <f>TablicaSortiranje9114[[#This Row],[Cijena udžbenika BEZ PDV-a]]*TablicaSortiranje9114[[#This Row],[Količina]]</f>
        <v>0</v>
      </c>
      <c r="Q96" s="86">
        <v>1281</v>
      </c>
      <c r="R96" s="42" t="s">
        <v>152</v>
      </c>
      <c r="S96" s="41" t="s">
        <v>389</v>
      </c>
      <c r="T96" s="41" t="s">
        <v>390</v>
      </c>
    </row>
    <row r="97" spans="1:20" ht="30" customHeight="1" x14ac:dyDescent="0.2">
      <c r="A97" s="29">
        <v>5696</v>
      </c>
      <c r="B97" s="30" t="s">
        <v>149</v>
      </c>
      <c r="C97" s="43" t="s">
        <v>8</v>
      </c>
      <c r="D97" s="32" t="s">
        <v>61</v>
      </c>
      <c r="E97" s="48" t="s">
        <v>73</v>
      </c>
      <c r="F97" s="34" t="s">
        <v>162</v>
      </c>
      <c r="G97" s="46" t="s">
        <v>153</v>
      </c>
      <c r="H97" s="36" t="s">
        <v>163</v>
      </c>
      <c r="I97" s="37" t="s">
        <v>31</v>
      </c>
      <c r="J97" s="49"/>
      <c r="K97" s="38">
        <v>61</v>
      </c>
      <c r="L97" s="39"/>
      <c r="M97" s="39" t="s">
        <v>66</v>
      </c>
      <c r="N97" s="60"/>
      <c r="O97" s="40">
        <v>8</v>
      </c>
      <c r="P97" s="96">
        <f>TablicaSortiranje9114[[#This Row],[Cijena udžbenika BEZ PDV-a]]*TablicaSortiranje9114[[#This Row],[Količina]]</f>
        <v>0</v>
      </c>
      <c r="Q97" s="86">
        <v>488</v>
      </c>
      <c r="R97" s="42" t="s">
        <v>152</v>
      </c>
      <c r="S97" s="41" t="s">
        <v>389</v>
      </c>
      <c r="T97" s="41" t="s">
        <v>391</v>
      </c>
    </row>
    <row r="98" spans="1:20" ht="30" customHeight="1" x14ac:dyDescent="0.2">
      <c r="A98" s="29">
        <v>5696</v>
      </c>
      <c r="B98" s="30" t="s">
        <v>149</v>
      </c>
      <c r="C98" s="43" t="s">
        <v>68</v>
      </c>
      <c r="D98" s="32" t="s">
        <v>61</v>
      </c>
      <c r="E98" s="48" t="s">
        <v>73</v>
      </c>
      <c r="F98" s="34" t="s">
        <v>162</v>
      </c>
      <c r="G98" s="46" t="s">
        <v>14</v>
      </c>
      <c r="H98" s="36" t="s">
        <v>163</v>
      </c>
      <c r="I98" s="37" t="s">
        <v>31</v>
      </c>
      <c r="J98" s="49"/>
      <c r="K98" s="38">
        <v>61</v>
      </c>
      <c r="L98" s="39"/>
      <c r="M98" s="39" t="s">
        <v>66</v>
      </c>
      <c r="N98" s="60"/>
      <c r="O98" s="40">
        <v>6</v>
      </c>
      <c r="P98" s="96">
        <f>TablicaSortiranje9114[[#This Row],[Cijena udžbenika BEZ PDV-a]]*TablicaSortiranje9114[[#This Row],[Količina]]</f>
        <v>0</v>
      </c>
      <c r="Q98" s="86">
        <v>366</v>
      </c>
      <c r="R98" s="42" t="s">
        <v>152</v>
      </c>
      <c r="S98" s="41" t="s">
        <v>389</v>
      </c>
      <c r="T98" s="41" t="s">
        <v>392</v>
      </c>
    </row>
    <row r="99" spans="1:20" ht="30" customHeight="1" x14ac:dyDescent="0.2">
      <c r="A99" s="29">
        <v>5745</v>
      </c>
      <c r="B99" s="30" t="s">
        <v>149</v>
      </c>
      <c r="C99" s="43" t="s">
        <v>9</v>
      </c>
      <c r="D99" s="32" t="s">
        <v>61</v>
      </c>
      <c r="E99" s="48" t="s">
        <v>76</v>
      </c>
      <c r="F99" s="34" t="s">
        <v>164</v>
      </c>
      <c r="G99" s="46" t="s">
        <v>160</v>
      </c>
      <c r="H99" s="36" t="s">
        <v>165</v>
      </c>
      <c r="I99" s="37" t="s">
        <v>31</v>
      </c>
      <c r="J99" s="49"/>
      <c r="K99" s="38">
        <v>55</v>
      </c>
      <c r="L99" s="39"/>
      <c r="M99" s="39" t="s">
        <v>66</v>
      </c>
      <c r="N99" s="60"/>
      <c r="O99" s="40">
        <v>3</v>
      </c>
      <c r="P99" s="96">
        <f>TablicaSortiranje9114[[#This Row],[Cijena udžbenika BEZ PDV-a]]*TablicaSortiranje9114[[#This Row],[Količina]]</f>
        <v>0</v>
      </c>
      <c r="Q99" s="86">
        <v>165</v>
      </c>
      <c r="R99" s="42" t="s">
        <v>152</v>
      </c>
      <c r="S99" s="41" t="s">
        <v>393</v>
      </c>
      <c r="T99" s="41" t="s">
        <v>394</v>
      </c>
    </row>
    <row r="100" spans="1:20" ht="30" customHeight="1" x14ac:dyDescent="0.2">
      <c r="A100" s="29">
        <v>5745</v>
      </c>
      <c r="B100" s="30" t="s">
        <v>149</v>
      </c>
      <c r="C100" s="43" t="s">
        <v>68</v>
      </c>
      <c r="D100" s="32" t="s">
        <v>61</v>
      </c>
      <c r="E100" s="48" t="s">
        <v>76</v>
      </c>
      <c r="F100" s="34" t="s">
        <v>164</v>
      </c>
      <c r="G100" s="46" t="s">
        <v>160</v>
      </c>
      <c r="H100" s="36" t="s">
        <v>165</v>
      </c>
      <c r="I100" s="37" t="s">
        <v>31</v>
      </c>
      <c r="J100" s="49"/>
      <c r="K100" s="38">
        <v>55</v>
      </c>
      <c r="L100" s="39"/>
      <c r="M100" s="39" t="s">
        <v>66</v>
      </c>
      <c r="N100" s="60"/>
      <c r="O100" s="40">
        <v>5</v>
      </c>
      <c r="P100" s="96">
        <f>TablicaSortiranje9114[[#This Row],[Cijena udžbenika BEZ PDV-a]]*TablicaSortiranje9114[[#This Row],[Količina]]</f>
        <v>0</v>
      </c>
      <c r="Q100" s="86">
        <v>275</v>
      </c>
      <c r="R100" s="42" t="s">
        <v>152</v>
      </c>
      <c r="S100" s="41" t="s">
        <v>393</v>
      </c>
      <c r="T100" s="41" t="s">
        <v>395</v>
      </c>
    </row>
    <row r="101" spans="1:20" ht="30" customHeight="1" x14ac:dyDescent="0.2">
      <c r="A101" s="29">
        <v>7004</v>
      </c>
      <c r="B101" s="30" t="s">
        <v>149</v>
      </c>
      <c r="C101" s="43" t="s">
        <v>9</v>
      </c>
      <c r="D101" s="32" t="s">
        <v>61</v>
      </c>
      <c r="E101" s="48" t="s">
        <v>81</v>
      </c>
      <c r="F101" s="34" t="s">
        <v>166</v>
      </c>
      <c r="G101" s="46" t="s">
        <v>14</v>
      </c>
      <c r="H101" s="36" t="s">
        <v>167</v>
      </c>
      <c r="I101" s="37" t="s">
        <v>65</v>
      </c>
      <c r="J101" s="49"/>
      <c r="K101" s="38">
        <v>61.7</v>
      </c>
      <c r="L101" s="39" t="s">
        <v>84</v>
      </c>
      <c r="M101" s="39" t="s">
        <v>66</v>
      </c>
      <c r="N101" s="60"/>
      <c r="O101" s="40">
        <v>14</v>
      </c>
      <c r="P101" s="96">
        <f>TablicaSortiranje9114[[#This Row],[Cijena udžbenika BEZ PDV-a]]*TablicaSortiranje9114[[#This Row],[Količina]]</f>
        <v>0</v>
      </c>
      <c r="Q101" s="86">
        <v>863.80000000000007</v>
      </c>
      <c r="R101" s="42" t="s">
        <v>67</v>
      </c>
      <c r="S101" s="41" t="s">
        <v>396</v>
      </c>
      <c r="T101" s="41" t="s">
        <v>397</v>
      </c>
    </row>
    <row r="102" spans="1:20" ht="30" customHeight="1" x14ac:dyDescent="0.2">
      <c r="A102" s="29">
        <v>7004</v>
      </c>
      <c r="B102" s="30" t="s">
        <v>149</v>
      </c>
      <c r="C102" s="43" t="s">
        <v>8</v>
      </c>
      <c r="D102" s="32" t="s">
        <v>61</v>
      </c>
      <c r="E102" s="48" t="s">
        <v>81</v>
      </c>
      <c r="F102" s="34" t="s">
        <v>166</v>
      </c>
      <c r="G102" s="46" t="s">
        <v>14</v>
      </c>
      <c r="H102" s="36" t="s">
        <v>167</v>
      </c>
      <c r="I102" s="37" t="s">
        <v>65</v>
      </c>
      <c r="J102" s="49"/>
      <c r="K102" s="38">
        <v>61.7</v>
      </c>
      <c r="L102" s="39" t="s">
        <v>84</v>
      </c>
      <c r="M102" s="54" t="s">
        <v>66</v>
      </c>
      <c r="N102" s="61"/>
      <c r="O102" s="40">
        <v>6</v>
      </c>
      <c r="P102" s="96">
        <f>TablicaSortiranje9114[[#This Row],[Cijena udžbenika BEZ PDV-a]]*TablicaSortiranje9114[[#This Row],[Količina]]</f>
        <v>0</v>
      </c>
      <c r="Q102" s="86">
        <v>370.20000000000005</v>
      </c>
      <c r="R102" s="42" t="s">
        <v>67</v>
      </c>
      <c r="S102" s="41" t="s">
        <v>396</v>
      </c>
      <c r="T102" s="41" t="s">
        <v>398</v>
      </c>
    </row>
    <row r="103" spans="1:20" ht="30" customHeight="1" x14ac:dyDescent="0.2">
      <c r="A103" s="29">
        <v>7004</v>
      </c>
      <c r="B103" s="30" t="s">
        <v>149</v>
      </c>
      <c r="C103" s="43" t="s">
        <v>68</v>
      </c>
      <c r="D103" s="32" t="s">
        <v>61</v>
      </c>
      <c r="E103" s="48" t="s">
        <v>81</v>
      </c>
      <c r="F103" s="34" t="s">
        <v>166</v>
      </c>
      <c r="G103" s="46" t="s">
        <v>14</v>
      </c>
      <c r="H103" s="36" t="s">
        <v>167</v>
      </c>
      <c r="I103" s="37" t="s">
        <v>65</v>
      </c>
      <c r="J103" s="49"/>
      <c r="K103" s="38">
        <v>61.7</v>
      </c>
      <c r="L103" s="39" t="s">
        <v>84</v>
      </c>
      <c r="M103" s="39" t="s">
        <v>66</v>
      </c>
      <c r="N103" s="60"/>
      <c r="O103" s="40">
        <v>4</v>
      </c>
      <c r="P103" s="96">
        <f>TablicaSortiranje9114[[#This Row],[Cijena udžbenika BEZ PDV-a]]*TablicaSortiranje9114[[#This Row],[Količina]]</f>
        <v>0</v>
      </c>
      <c r="Q103" s="86">
        <v>246.8</v>
      </c>
      <c r="R103" s="42" t="s">
        <v>67</v>
      </c>
      <c r="S103" s="41" t="s">
        <v>396</v>
      </c>
      <c r="T103" s="41" t="s">
        <v>399</v>
      </c>
    </row>
    <row r="104" spans="1:20" ht="30" customHeight="1" x14ac:dyDescent="0.2">
      <c r="A104" s="29">
        <v>82</v>
      </c>
      <c r="B104" s="30" t="s">
        <v>149</v>
      </c>
      <c r="C104" s="43" t="s">
        <v>9</v>
      </c>
      <c r="D104" s="32" t="s">
        <v>61</v>
      </c>
      <c r="E104" s="48" t="s">
        <v>169</v>
      </c>
      <c r="F104" s="34" t="s">
        <v>170</v>
      </c>
      <c r="G104" s="46" t="s">
        <v>21</v>
      </c>
      <c r="H104" s="36" t="s">
        <v>171</v>
      </c>
      <c r="I104" s="37" t="s">
        <v>31</v>
      </c>
      <c r="J104" s="49"/>
      <c r="K104" s="38">
        <v>67</v>
      </c>
      <c r="L104" s="39" t="s">
        <v>84</v>
      </c>
      <c r="M104" s="39" t="s">
        <v>66</v>
      </c>
      <c r="N104" s="60"/>
      <c r="O104" s="40">
        <v>2</v>
      </c>
      <c r="P104" s="96">
        <f>TablicaSortiranje9114[[#This Row],[Cijena udžbenika BEZ PDV-a]]*TablicaSortiranje9114[[#This Row],[Količina]]</f>
        <v>0</v>
      </c>
      <c r="Q104" s="86">
        <v>134</v>
      </c>
      <c r="R104" s="42" t="s">
        <v>152</v>
      </c>
      <c r="S104" s="41" t="s">
        <v>400</v>
      </c>
      <c r="T104" s="41" t="s">
        <v>401</v>
      </c>
    </row>
    <row r="105" spans="1:20" ht="30" customHeight="1" x14ac:dyDescent="0.2">
      <c r="A105" s="29">
        <v>4861</v>
      </c>
      <c r="B105" s="30" t="s">
        <v>149</v>
      </c>
      <c r="C105" s="43" t="s">
        <v>9</v>
      </c>
      <c r="D105" s="32" t="s">
        <v>61</v>
      </c>
      <c r="E105" s="48" t="s">
        <v>85</v>
      </c>
      <c r="F105" s="34" t="s">
        <v>172</v>
      </c>
      <c r="G105" s="46" t="s">
        <v>21</v>
      </c>
      <c r="H105" s="36" t="s">
        <v>173</v>
      </c>
      <c r="I105" s="37" t="s">
        <v>38</v>
      </c>
      <c r="J105" s="49"/>
      <c r="K105" s="38">
        <v>40</v>
      </c>
      <c r="L105" s="39" t="s">
        <v>84</v>
      </c>
      <c r="M105" s="39" t="s">
        <v>66</v>
      </c>
      <c r="N105" s="60"/>
      <c r="O105" s="40">
        <v>1</v>
      </c>
      <c r="P105" s="96">
        <f>TablicaSortiranje9114[[#This Row],[Cijena udžbenika BEZ PDV-a]]*TablicaSortiranje9114[[#This Row],[Količina]]</f>
        <v>0</v>
      </c>
      <c r="Q105" s="86">
        <v>40</v>
      </c>
      <c r="R105" s="42" t="s">
        <v>152</v>
      </c>
      <c r="S105" s="41" t="s">
        <v>402</v>
      </c>
      <c r="T105" s="41" t="s">
        <v>403</v>
      </c>
    </row>
    <row r="106" spans="1:20" ht="30" customHeight="1" x14ac:dyDescent="0.2">
      <c r="A106" s="29">
        <v>6057</v>
      </c>
      <c r="B106" s="30" t="s">
        <v>12</v>
      </c>
      <c r="C106" s="43" t="s">
        <v>121</v>
      </c>
      <c r="D106" s="32" t="s">
        <v>61</v>
      </c>
      <c r="E106" s="48" t="s">
        <v>62</v>
      </c>
      <c r="F106" s="34" t="s">
        <v>32</v>
      </c>
      <c r="G106" s="46" t="s">
        <v>21</v>
      </c>
      <c r="H106" s="36" t="s">
        <v>33</v>
      </c>
      <c r="I106" s="37" t="s">
        <v>31</v>
      </c>
      <c r="J106" s="49"/>
      <c r="K106" s="38">
        <v>70</v>
      </c>
      <c r="L106" s="39"/>
      <c r="M106" s="39" t="s">
        <v>66</v>
      </c>
      <c r="N106" s="60"/>
      <c r="O106" s="40">
        <v>2</v>
      </c>
      <c r="P106" s="96">
        <f>TablicaSortiranje9114[[#This Row],[Cijena udžbenika BEZ PDV-a]]*TablicaSortiranje9114[[#This Row],[Količina]]</f>
        <v>0</v>
      </c>
      <c r="Q106" s="83">
        <v>140</v>
      </c>
      <c r="R106" s="42" t="s">
        <v>71</v>
      </c>
      <c r="S106" s="41" t="s">
        <v>404</v>
      </c>
      <c r="T106" s="41" t="s">
        <v>405</v>
      </c>
    </row>
    <row r="107" spans="1:20" ht="30" customHeight="1" x14ac:dyDescent="0.2">
      <c r="A107" s="29">
        <v>6058</v>
      </c>
      <c r="B107" s="30" t="s">
        <v>12</v>
      </c>
      <c r="C107" s="43" t="s">
        <v>121</v>
      </c>
      <c r="D107" s="32" t="s">
        <v>61</v>
      </c>
      <c r="E107" s="48" t="s">
        <v>62</v>
      </c>
      <c r="F107" s="34" t="s">
        <v>34</v>
      </c>
      <c r="G107" s="46" t="s">
        <v>21</v>
      </c>
      <c r="H107" s="36" t="s">
        <v>33</v>
      </c>
      <c r="I107" s="37" t="s">
        <v>31</v>
      </c>
      <c r="J107" s="49"/>
      <c r="K107" s="38">
        <v>87.27</v>
      </c>
      <c r="L107" s="39"/>
      <c r="M107" s="39" t="s">
        <v>66</v>
      </c>
      <c r="N107" s="60"/>
      <c r="O107" s="40">
        <v>2</v>
      </c>
      <c r="P107" s="96">
        <f>TablicaSortiranje9114[[#This Row],[Cijena udžbenika BEZ PDV-a]]*TablicaSortiranje9114[[#This Row],[Količina]]</f>
        <v>0</v>
      </c>
      <c r="Q107" s="83">
        <v>174.54</v>
      </c>
      <c r="R107" s="42" t="s">
        <v>71</v>
      </c>
      <c r="S107" s="41" t="s">
        <v>404</v>
      </c>
      <c r="T107" s="41" t="s">
        <v>405</v>
      </c>
    </row>
    <row r="108" spans="1:20" ht="30" customHeight="1" x14ac:dyDescent="0.2">
      <c r="A108" s="29">
        <v>6093</v>
      </c>
      <c r="B108" s="30" t="s">
        <v>12</v>
      </c>
      <c r="C108" s="43" t="s">
        <v>121</v>
      </c>
      <c r="D108" s="32" t="s">
        <v>61</v>
      </c>
      <c r="E108" s="48" t="s">
        <v>174</v>
      </c>
      <c r="F108" s="34" t="s">
        <v>39</v>
      </c>
      <c r="G108" s="46" t="s">
        <v>21</v>
      </c>
      <c r="H108" s="36" t="s">
        <v>40</v>
      </c>
      <c r="I108" s="37" t="s">
        <v>16</v>
      </c>
      <c r="J108" s="49"/>
      <c r="K108" s="38">
        <v>31</v>
      </c>
      <c r="L108" s="39"/>
      <c r="M108" s="39" t="s">
        <v>66</v>
      </c>
      <c r="N108" s="60"/>
      <c r="O108" s="40">
        <v>2</v>
      </c>
      <c r="P108" s="96">
        <f>TablicaSortiranje9114[[#This Row],[Cijena udžbenika BEZ PDV-a]]*TablicaSortiranje9114[[#This Row],[Količina]]</f>
        <v>0</v>
      </c>
      <c r="Q108" s="83">
        <v>62</v>
      </c>
      <c r="R108" s="42" t="s">
        <v>71</v>
      </c>
      <c r="S108" s="41" t="s">
        <v>406</v>
      </c>
      <c r="T108" s="41" t="s">
        <v>407</v>
      </c>
    </row>
    <row r="109" spans="1:20" ht="30" customHeight="1" x14ac:dyDescent="0.2">
      <c r="A109" s="29">
        <v>6027</v>
      </c>
      <c r="B109" s="30" t="s">
        <v>12</v>
      </c>
      <c r="C109" s="43" t="s">
        <v>121</v>
      </c>
      <c r="D109" s="32" t="s">
        <v>61</v>
      </c>
      <c r="E109" s="48" t="s">
        <v>155</v>
      </c>
      <c r="F109" s="34" t="s">
        <v>29</v>
      </c>
      <c r="G109" s="46" t="s">
        <v>21</v>
      </c>
      <c r="H109" s="36" t="s">
        <v>30</v>
      </c>
      <c r="I109" s="37" t="s">
        <v>31</v>
      </c>
      <c r="J109" s="49"/>
      <c r="K109" s="38">
        <v>31.45</v>
      </c>
      <c r="L109" s="39"/>
      <c r="M109" s="39" t="s">
        <v>66</v>
      </c>
      <c r="N109" s="60"/>
      <c r="O109" s="40">
        <v>2</v>
      </c>
      <c r="P109" s="96">
        <f>TablicaSortiranje9114[[#This Row],[Cijena udžbenika BEZ PDV-a]]*TablicaSortiranje9114[[#This Row],[Količina]]</f>
        <v>0</v>
      </c>
      <c r="Q109" s="83">
        <v>62.9</v>
      </c>
      <c r="R109" s="42" t="s">
        <v>71</v>
      </c>
      <c r="S109" s="41" t="s">
        <v>408</v>
      </c>
      <c r="T109" s="41" t="s">
        <v>409</v>
      </c>
    </row>
    <row r="110" spans="1:20" ht="30" customHeight="1" x14ac:dyDescent="0.2">
      <c r="A110" s="29">
        <v>6129</v>
      </c>
      <c r="B110" s="30" t="s">
        <v>12</v>
      </c>
      <c r="C110" s="43" t="s">
        <v>121</v>
      </c>
      <c r="D110" s="32" t="s">
        <v>61</v>
      </c>
      <c r="E110" s="48" t="s">
        <v>70</v>
      </c>
      <c r="F110" s="34" t="s">
        <v>44</v>
      </c>
      <c r="G110" s="46" t="s">
        <v>14</v>
      </c>
      <c r="H110" s="36" t="s">
        <v>45</v>
      </c>
      <c r="I110" s="37" t="s">
        <v>16</v>
      </c>
      <c r="J110" s="49"/>
      <c r="K110" s="38">
        <v>94</v>
      </c>
      <c r="L110" s="39"/>
      <c r="M110" s="39" t="s">
        <v>66</v>
      </c>
      <c r="N110" s="60"/>
      <c r="O110" s="40">
        <v>2</v>
      </c>
      <c r="P110" s="96">
        <f>TablicaSortiranje9114[[#This Row],[Cijena udžbenika BEZ PDV-a]]*TablicaSortiranje9114[[#This Row],[Količina]]</f>
        <v>0</v>
      </c>
      <c r="Q110" s="83">
        <v>188</v>
      </c>
      <c r="R110" s="42" t="s">
        <v>71</v>
      </c>
      <c r="S110" s="41" t="s">
        <v>410</v>
      </c>
      <c r="T110" s="41" t="s">
        <v>411</v>
      </c>
    </row>
    <row r="111" spans="1:20" ht="30" customHeight="1" x14ac:dyDescent="0.2">
      <c r="A111" s="29">
        <v>6124</v>
      </c>
      <c r="B111" s="30" t="s">
        <v>12</v>
      </c>
      <c r="C111" s="43" t="s">
        <v>121</v>
      </c>
      <c r="D111" s="32" t="s">
        <v>61</v>
      </c>
      <c r="E111" s="48" t="s">
        <v>73</v>
      </c>
      <c r="F111" s="34" t="s">
        <v>41</v>
      </c>
      <c r="G111" s="46" t="s">
        <v>21</v>
      </c>
      <c r="H111" s="36" t="s">
        <v>42</v>
      </c>
      <c r="I111" s="37" t="s">
        <v>31</v>
      </c>
      <c r="J111" s="49"/>
      <c r="K111" s="38">
        <v>62.9</v>
      </c>
      <c r="L111" s="39"/>
      <c r="M111" s="39" t="s">
        <v>66</v>
      </c>
      <c r="N111" s="60"/>
      <c r="O111" s="40">
        <v>2</v>
      </c>
      <c r="P111" s="96">
        <f>TablicaSortiranje9114[[#This Row],[Cijena udžbenika BEZ PDV-a]]*TablicaSortiranje9114[[#This Row],[Količina]]</f>
        <v>0</v>
      </c>
      <c r="Q111" s="83">
        <v>125.8</v>
      </c>
      <c r="R111" s="42" t="s">
        <v>71</v>
      </c>
      <c r="S111" s="41" t="s">
        <v>412</v>
      </c>
      <c r="T111" s="41" t="s">
        <v>413</v>
      </c>
    </row>
    <row r="112" spans="1:20" ht="30" customHeight="1" x14ac:dyDescent="0.2">
      <c r="A112" s="29">
        <v>6125</v>
      </c>
      <c r="B112" s="30" t="s">
        <v>12</v>
      </c>
      <c r="C112" s="43" t="s">
        <v>121</v>
      </c>
      <c r="D112" s="32" t="s">
        <v>61</v>
      </c>
      <c r="E112" s="48" t="s">
        <v>73</v>
      </c>
      <c r="F112" s="34" t="s">
        <v>43</v>
      </c>
      <c r="G112" s="46" t="s">
        <v>21</v>
      </c>
      <c r="H112" s="36" t="s">
        <v>42</v>
      </c>
      <c r="I112" s="37" t="s">
        <v>31</v>
      </c>
      <c r="J112" s="49"/>
      <c r="K112" s="38">
        <v>62.91</v>
      </c>
      <c r="L112" s="39"/>
      <c r="M112" s="39" t="s">
        <v>66</v>
      </c>
      <c r="N112" s="60"/>
      <c r="O112" s="40">
        <v>2</v>
      </c>
      <c r="P112" s="96">
        <f>TablicaSortiranje9114[[#This Row],[Cijena udžbenika BEZ PDV-a]]*TablicaSortiranje9114[[#This Row],[Količina]]</f>
        <v>0</v>
      </c>
      <c r="Q112" s="83">
        <v>125.82</v>
      </c>
      <c r="R112" s="42" t="s">
        <v>71</v>
      </c>
      <c r="S112" s="41" t="s">
        <v>412</v>
      </c>
      <c r="T112" s="41" t="s">
        <v>413</v>
      </c>
    </row>
    <row r="113" spans="1:20" ht="30" customHeight="1" x14ac:dyDescent="0.2">
      <c r="A113" s="29">
        <v>6142</v>
      </c>
      <c r="B113" s="30" t="s">
        <v>12</v>
      </c>
      <c r="C113" s="43" t="s">
        <v>9</v>
      </c>
      <c r="D113" s="32" t="s">
        <v>61</v>
      </c>
      <c r="E113" s="48" t="s">
        <v>175</v>
      </c>
      <c r="F113" s="34" t="s">
        <v>46</v>
      </c>
      <c r="G113" s="46" t="s">
        <v>21</v>
      </c>
      <c r="H113" s="36" t="s">
        <v>47</v>
      </c>
      <c r="I113" s="37" t="s">
        <v>17</v>
      </c>
      <c r="J113" s="49"/>
      <c r="K113" s="38">
        <v>47.18</v>
      </c>
      <c r="L113" s="39"/>
      <c r="M113" s="54" t="s">
        <v>66</v>
      </c>
      <c r="N113" s="61"/>
      <c r="O113" s="40">
        <v>1</v>
      </c>
      <c r="P113" s="96">
        <f>TablicaSortiranje9114[[#This Row],[Cijena udžbenika BEZ PDV-a]]*TablicaSortiranje9114[[#This Row],[Količina]]</f>
        <v>0</v>
      </c>
      <c r="Q113" s="83">
        <v>47.18</v>
      </c>
      <c r="R113" s="42" t="s">
        <v>71</v>
      </c>
      <c r="S113" s="41" t="s">
        <v>414</v>
      </c>
      <c r="T113" s="41" t="s">
        <v>415</v>
      </c>
    </row>
    <row r="114" spans="1:20" ht="30" customHeight="1" x14ac:dyDescent="0.2">
      <c r="A114" s="29">
        <v>6142</v>
      </c>
      <c r="B114" s="30" t="s">
        <v>12</v>
      </c>
      <c r="C114" s="43" t="s">
        <v>121</v>
      </c>
      <c r="D114" s="32" t="s">
        <v>61</v>
      </c>
      <c r="E114" s="48" t="s">
        <v>175</v>
      </c>
      <c r="F114" s="34" t="s">
        <v>46</v>
      </c>
      <c r="G114" s="46" t="s">
        <v>21</v>
      </c>
      <c r="H114" s="36" t="s">
        <v>47</v>
      </c>
      <c r="I114" s="37" t="s">
        <v>17</v>
      </c>
      <c r="J114" s="49"/>
      <c r="K114" s="38">
        <v>47.18</v>
      </c>
      <c r="L114" s="39"/>
      <c r="M114" s="39" t="s">
        <v>66</v>
      </c>
      <c r="N114" s="60"/>
      <c r="O114" s="40">
        <v>2</v>
      </c>
      <c r="P114" s="96">
        <f>TablicaSortiranje9114[[#This Row],[Cijena udžbenika BEZ PDV-a]]*TablicaSortiranje9114[[#This Row],[Količina]]</f>
        <v>0</v>
      </c>
      <c r="Q114" s="83">
        <v>94.36</v>
      </c>
      <c r="R114" s="42" t="s">
        <v>71</v>
      </c>
      <c r="S114" s="41" t="s">
        <v>414</v>
      </c>
      <c r="T114" s="41" t="s">
        <v>416</v>
      </c>
    </row>
    <row r="115" spans="1:20" ht="30" customHeight="1" x14ac:dyDescent="0.2">
      <c r="A115" s="29">
        <v>6013</v>
      </c>
      <c r="B115" s="30" t="s">
        <v>12</v>
      </c>
      <c r="C115" s="43" t="s">
        <v>10</v>
      </c>
      <c r="D115" s="32" t="s">
        <v>61</v>
      </c>
      <c r="E115" s="48" t="s">
        <v>176</v>
      </c>
      <c r="F115" s="34" t="s">
        <v>27</v>
      </c>
      <c r="G115" s="46" t="s">
        <v>21</v>
      </c>
      <c r="H115" s="36" t="s">
        <v>28</v>
      </c>
      <c r="I115" s="37" t="s">
        <v>16</v>
      </c>
      <c r="J115" s="49"/>
      <c r="K115" s="38">
        <v>47</v>
      </c>
      <c r="L115" s="39"/>
      <c r="M115" s="39" t="s">
        <v>66</v>
      </c>
      <c r="N115" s="60"/>
      <c r="O115" s="40">
        <v>1</v>
      </c>
      <c r="P115" s="96">
        <f>TablicaSortiranje9114[[#This Row],[Cijena udžbenika BEZ PDV-a]]*TablicaSortiranje9114[[#This Row],[Količina]]</f>
        <v>0</v>
      </c>
      <c r="Q115" s="83">
        <v>47</v>
      </c>
      <c r="R115" s="42" t="s">
        <v>71</v>
      </c>
      <c r="S115" s="41" t="s">
        <v>417</v>
      </c>
      <c r="T115" s="41" t="s">
        <v>418</v>
      </c>
    </row>
    <row r="116" spans="1:20" ht="30" customHeight="1" x14ac:dyDescent="0.2">
      <c r="A116" s="52">
        <v>9789533640488</v>
      </c>
      <c r="B116" s="30" t="s">
        <v>12</v>
      </c>
      <c r="C116" s="43" t="s">
        <v>121</v>
      </c>
      <c r="D116" s="32" t="s">
        <v>61</v>
      </c>
      <c r="E116" s="48" t="s">
        <v>176</v>
      </c>
      <c r="F116" s="34" t="s">
        <v>177</v>
      </c>
      <c r="G116" s="46" t="s">
        <v>178</v>
      </c>
      <c r="H116" s="36" t="s">
        <v>28</v>
      </c>
      <c r="I116" s="37" t="s">
        <v>179</v>
      </c>
      <c r="J116" s="49"/>
      <c r="K116" s="38">
        <v>105</v>
      </c>
      <c r="L116" s="39"/>
      <c r="M116" s="39" t="s">
        <v>66</v>
      </c>
      <c r="N116" s="60"/>
      <c r="O116" s="50">
        <v>2</v>
      </c>
      <c r="P116" s="96">
        <f>TablicaSortiranje9114[[#This Row],[Cijena udžbenika BEZ PDV-a]]*TablicaSortiranje9114[[#This Row],[Količina]]</f>
        <v>0</v>
      </c>
      <c r="Q116" s="83">
        <v>210</v>
      </c>
      <c r="R116" s="42"/>
      <c r="S116" s="41" t="s">
        <v>417</v>
      </c>
      <c r="T116" s="51" t="s">
        <v>419</v>
      </c>
    </row>
    <row r="117" spans="1:20" ht="30" customHeight="1" x14ac:dyDescent="0.2">
      <c r="A117" s="55">
        <v>1111019064</v>
      </c>
      <c r="B117" s="30" t="s">
        <v>12</v>
      </c>
      <c r="C117" s="43" t="s">
        <v>121</v>
      </c>
      <c r="D117" s="32" t="s">
        <v>61</v>
      </c>
      <c r="E117" s="48" t="s">
        <v>180</v>
      </c>
      <c r="F117" s="34" t="s">
        <v>181</v>
      </c>
      <c r="G117" s="46" t="s">
        <v>103</v>
      </c>
      <c r="H117" s="36" t="s">
        <v>182</v>
      </c>
      <c r="I117" s="37" t="s">
        <v>16</v>
      </c>
      <c r="J117" s="49"/>
      <c r="K117" s="38">
        <v>110</v>
      </c>
      <c r="L117" s="39"/>
      <c r="M117" s="39" t="s">
        <v>66</v>
      </c>
      <c r="N117" s="60"/>
      <c r="O117" s="40">
        <v>2</v>
      </c>
      <c r="P117" s="96">
        <f>TablicaSortiranje9114[[#This Row],[Cijena udžbenika BEZ PDV-a]]*TablicaSortiranje9114[[#This Row],[Količina]]</f>
        <v>0</v>
      </c>
      <c r="Q117" s="83">
        <v>220</v>
      </c>
      <c r="R117" s="42"/>
      <c r="S117" s="41" t="s">
        <v>420</v>
      </c>
      <c r="T117" s="41" t="s">
        <v>421</v>
      </c>
    </row>
    <row r="118" spans="1:20" ht="30" customHeight="1" x14ac:dyDescent="0.2">
      <c r="A118" s="29">
        <v>6161</v>
      </c>
      <c r="B118" s="30" t="s">
        <v>12</v>
      </c>
      <c r="C118" s="43" t="s">
        <v>121</v>
      </c>
      <c r="D118" s="32" t="s">
        <v>61</v>
      </c>
      <c r="E118" s="48" t="s">
        <v>183</v>
      </c>
      <c r="F118" s="34" t="s">
        <v>48</v>
      </c>
      <c r="G118" s="46" t="s">
        <v>21</v>
      </c>
      <c r="H118" s="36" t="s">
        <v>49</v>
      </c>
      <c r="I118" s="37" t="s">
        <v>31</v>
      </c>
      <c r="J118" s="49"/>
      <c r="K118" s="38">
        <v>32.39</v>
      </c>
      <c r="L118" s="39"/>
      <c r="M118" s="39" t="s">
        <v>66</v>
      </c>
      <c r="N118" s="60"/>
      <c r="O118" s="40">
        <v>2</v>
      </c>
      <c r="P118" s="96">
        <f>TablicaSortiranje9114[[#This Row],[Cijena udžbenika BEZ PDV-a]]*TablicaSortiranje9114[[#This Row],[Količina]]</f>
        <v>0</v>
      </c>
      <c r="Q118" s="83">
        <v>64.78</v>
      </c>
      <c r="R118" s="42" t="s">
        <v>71</v>
      </c>
      <c r="S118" s="41" t="s">
        <v>422</v>
      </c>
      <c r="T118" s="41" t="s">
        <v>423</v>
      </c>
    </row>
    <row r="119" spans="1:20" ht="30" customHeight="1" x14ac:dyDescent="0.2">
      <c r="A119" s="29">
        <v>6061</v>
      </c>
      <c r="B119" s="30" t="s">
        <v>12</v>
      </c>
      <c r="C119" s="43" t="s">
        <v>121</v>
      </c>
      <c r="D119" s="32" t="s">
        <v>61</v>
      </c>
      <c r="E119" s="48" t="s">
        <v>184</v>
      </c>
      <c r="F119" s="34" t="s">
        <v>35</v>
      </c>
      <c r="G119" s="46" t="s">
        <v>21</v>
      </c>
      <c r="H119" s="36" t="s">
        <v>36</v>
      </c>
      <c r="I119" s="37" t="s">
        <v>16</v>
      </c>
      <c r="J119" s="49"/>
      <c r="K119" s="38">
        <v>62</v>
      </c>
      <c r="L119" s="39"/>
      <c r="M119" s="39" t="s">
        <v>66</v>
      </c>
      <c r="N119" s="60"/>
      <c r="O119" s="40">
        <v>2</v>
      </c>
      <c r="P119" s="96">
        <f>TablicaSortiranje9114[[#This Row],[Cijena udžbenika BEZ PDV-a]]*TablicaSortiranje9114[[#This Row],[Količina]]</f>
        <v>0</v>
      </c>
      <c r="Q119" s="83">
        <v>124</v>
      </c>
      <c r="R119" s="42" t="s">
        <v>71</v>
      </c>
      <c r="S119" s="41" t="s">
        <v>424</v>
      </c>
      <c r="T119" s="41" t="s">
        <v>425</v>
      </c>
    </row>
    <row r="120" spans="1:20" ht="30" customHeight="1" x14ac:dyDescent="0.2">
      <c r="A120" s="29">
        <v>5992</v>
      </c>
      <c r="B120" s="30" t="s">
        <v>12</v>
      </c>
      <c r="C120" s="43" t="s">
        <v>121</v>
      </c>
      <c r="D120" s="32" t="s">
        <v>61</v>
      </c>
      <c r="E120" s="48" t="s">
        <v>185</v>
      </c>
      <c r="F120" s="34" t="s">
        <v>23</v>
      </c>
      <c r="G120" s="46" t="s">
        <v>14</v>
      </c>
      <c r="H120" s="36" t="s">
        <v>24</v>
      </c>
      <c r="I120" s="37" t="s">
        <v>25</v>
      </c>
      <c r="J120" s="49"/>
      <c r="K120" s="38">
        <v>62.91</v>
      </c>
      <c r="L120" s="39" t="s">
        <v>186</v>
      </c>
      <c r="M120" s="39" t="s">
        <v>66</v>
      </c>
      <c r="N120" s="60"/>
      <c r="O120" s="40">
        <v>1</v>
      </c>
      <c r="P120" s="96">
        <f>TablicaSortiranje9114[[#This Row],[Cijena udžbenika BEZ PDV-a]]*TablicaSortiranje9114[[#This Row],[Količina]]</f>
        <v>0</v>
      </c>
      <c r="Q120" s="83">
        <v>62.91</v>
      </c>
      <c r="R120" s="42" t="s">
        <v>71</v>
      </c>
      <c r="S120" s="41" t="s">
        <v>426</v>
      </c>
      <c r="T120" s="41" t="s">
        <v>427</v>
      </c>
    </row>
    <row r="121" spans="1:20" ht="30" customHeight="1" x14ac:dyDescent="0.2">
      <c r="A121" s="29" t="s">
        <v>187</v>
      </c>
      <c r="B121" s="30" t="s">
        <v>188</v>
      </c>
      <c r="C121" s="43" t="s">
        <v>9</v>
      </c>
      <c r="D121" s="32" t="s">
        <v>61</v>
      </c>
      <c r="E121" s="48" t="s">
        <v>62</v>
      </c>
      <c r="F121" s="34" t="s">
        <v>189</v>
      </c>
      <c r="G121" s="46" t="s">
        <v>190</v>
      </c>
      <c r="H121" s="36" t="s">
        <v>33</v>
      </c>
      <c r="I121" s="37" t="s">
        <v>65</v>
      </c>
      <c r="J121" s="49"/>
      <c r="K121" s="38">
        <v>155.47999999999999</v>
      </c>
      <c r="L121" s="39"/>
      <c r="M121" s="39" t="s">
        <v>66</v>
      </c>
      <c r="N121" s="60"/>
      <c r="O121" s="40">
        <v>16</v>
      </c>
      <c r="P121" s="96">
        <f>TablicaSortiranje9114[[#This Row],[Cijena udžbenika BEZ PDV-a]]*TablicaSortiranje9114[[#This Row],[Količina]]</f>
        <v>0</v>
      </c>
      <c r="Q121" s="86">
        <v>2487.6799999999998</v>
      </c>
      <c r="R121" s="42" t="s">
        <v>67</v>
      </c>
      <c r="S121" s="41" t="s">
        <v>428</v>
      </c>
      <c r="T121" s="41" t="s">
        <v>429</v>
      </c>
    </row>
    <row r="122" spans="1:20" ht="30" customHeight="1" x14ac:dyDescent="0.2">
      <c r="A122" s="29" t="s">
        <v>187</v>
      </c>
      <c r="B122" s="30" t="s">
        <v>188</v>
      </c>
      <c r="C122" s="43" t="s">
        <v>10</v>
      </c>
      <c r="D122" s="32" t="s">
        <v>61</v>
      </c>
      <c r="E122" s="48" t="s">
        <v>62</v>
      </c>
      <c r="F122" s="34" t="s">
        <v>189</v>
      </c>
      <c r="G122" s="46" t="s">
        <v>190</v>
      </c>
      <c r="H122" s="36" t="s">
        <v>33</v>
      </c>
      <c r="I122" s="37" t="s">
        <v>65</v>
      </c>
      <c r="J122" s="49"/>
      <c r="K122" s="38">
        <v>155.47999999999999</v>
      </c>
      <c r="L122" s="39"/>
      <c r="M122" s="39" t="s">
        <v>66</v>
      </c>
      <c r="N122" s="60"/>
      <c r="O122" s="40">
        <v>12</v>
      </c>
      <c r="P122" s="96">
        <f>TablicaSortiranje9114[[#This Row],[Cijena udžbenika BEZ PDV-a]]*TablicaSortiranje9114[[#This Row],[Količina]]</f>
        <v>0</v>
      </c>
      <c r="Q122" s="86">
        <v>1865.7599999999998</v>
      </c>
      <c r="R122" s="42" t="s">
        <v>67</v>
      </c>
      <c r="S122" s="41" t="s">
        <v>428</v>
      </c>
      <c r="T122" s="41" t="s">
        <v>430</v>
      </c>
    </row>
    <row r="123" spans="1:20" ht="30" customHeight="1" x14ac:dyDescent="0.2">
      <c r="A123" s="29">
        <v>6521</v>
      </c>
      <c r="B123" s="30" t="s">
        <v>188</v>
      </c>
      <c r="C123" s="43" t="s">
        <v>9</v>
      </c>
      <c r="D123" s="32" t="s">
        <v>61</v>
      </c>
      <c r="E123" s="48" t="s">
        <v>174</v>
      </c>
      <c r="F123" s="34" t="s">
        <v>191</v>
      </c>
      <c r="G123" s="46" t="s">
        <v>192</v>
      </c>
      <c r="H123" s="36" t="s">
        <v>40</v>
      </c>
      <c r="I123" s="37" t="s">
        <v>88</v>
      </c>
      <c r="J123" s="49"/>
      <c r="K123" s="38">
        <v>31</v>
      </c>
      <c r="L123" s="39"/>
      <c r="M123" s="39" t="s">
        <v>66</v>
      </c>
      <c r="N123" s="60"/>
      <c r="O123" s="40">
        <v>16</v>
      </c>
      <c r="P123" s="96">
        <f>TablicaSortiranje9114[[#This Row],[Cijena udžbenika BEZ PDV-a]]*TablicaSortiranje9114[[#This Row],[Količina]]</f>
        <v>0</v>
      </c>
      <c r="Q123" s="86">
        <v>496</v>
      </c>
      <c r="R123" s="42" t="s">
        <v>67</v>
      </c>
      <c r="S123" s="41" t="s">
        <v>431</v>
      </c>
      <c r="T123" s="41" t="s">
        <v>432</v>
      </c>
    </row>
    <row r="124" spans="1:20" ht="30" customHeight="1" x14ac:dyDescent="0.2">
      <c r="A124" s="29">
        <v>6521</v>
      </c>
      <c r="B124" s="30" t="s">
        <v>188</v>
      </c>
      <c r="C124" s="43" t="s">
        <v>10</v>
      </c>
      <c r="D124" s="32" t="s">
        <v>61</v>
      </c>
      <c r="E124" s="48" t="s">
        <v>174</v>
      </c>
      <c r="F124" s="34" t="s">
        <v>191</v>
      </c>
      <c r="G124" s="46" t="s">
        <v>192</v>
      </c>
      <c r="H124" s="36" t="s">
        <v>40</v>
      </c>
      <c r="I124" s="37" t="s">
        <v>88</v>
      </c>
      <c r="J124" s="49"/>
      <c r="K124" s="38">
        <v>31</v>
      </c>
      <c r="L124" s="39"/>
      <c r="M124" s="39" t="s">
        <v>66</v>
      </c>
      <c r="N124" s="60"/>
      <c r="O124" s="40">
        <v>12</v>
      </c>
      <c r="P124" s="96">
        <f>TablicaSortiranje9114[[#This Row],[Cijena udžbenika BEZ PDV-a]]*TablicaSortiranje9114[[#This Row],[Količina]]</f>
        <v>0</v>
      </c>
      <c r="Q124" s="86">
        <v>372</v>
      </c>
      <c r="R124" s="42" t="s">
        <v>67</v>
      </c>
      <c r="S124" s="41" t="s">
        <v>431</v>
      </c>
      <c r="T124" s="41" t="s">
        <v>433</v>
      </c>
    </row>
    <row r="125" spans="1:20" ht="30" customHeight="1" x14ac:dyDescent="0.2">
      <c r="A125" s="29">
        <v>6981</v>
      </c>
      <c r="B125" s="30" t="s">
        <v>188</v>
      </c>
      <c r="C125" s="43" t="s">
        <v>9</v>
      </c>
      <c r="D125" s="32" t="s">
        <v>61</v>
      </c>
      <c r="E125" s="48" t="s">
        <v>155</v>
      </c>
      <c r="F125" s="34" t="s">
        <v>193</v>
      </c>
      <c r="G125" s="46" t="s">
        <v>194</v>
      </c>
      <c r="H125" s="36" t="s">
        <v>195</v>
      </c>
      <c r="I125" s="37" t="s">
        <v>65</v>
      </c>
      <c r="J125" s="49"/>
      <c r="K125" s="38">
        <v>31.1</v>
      </c>
      <c r="L125" s="39"/>
      <c r="M125" s="39" t="s">
        <v>66</v>
      </c>
      <c r="N125" s="60"/>
      <c r="O125" s="40">
        <v>16</v>
      </c>
      <c r="P125" s="96">
        <f>TablicaSortiranje9114[[#This Row],[Cijena udžbenika BEZ PDV-a]]*TablicaSortiranje9114[[#This Row],[Količina]]</f>
        <v>0</v>
      </c>
      <c r="Q125" s="86">
        <v>497.6</v>
      </c>
      <c r="R125" s="42" t="s">
        <v>67</v>
      </c>
      <c r="S125" s="41" t="s">
        <v>434</v>
      </c>
      <c r="T125" s="41" t="s">
        <v>435</v>
      </c>
    </row>
    <row r="126" spans="1:20" ht="30" customHeight="1" x14ac:dyDescent="0.2">
      <c r="A126" s="29">
        <v>6981</v>
      </c>
      <c r="B126" s="30" t="s">
        <v>188</v>
      </c>
      <c r="C126" s="43" t="s">
        <v>10</v>
      </c>
      <c r="D126" s="32" t="s">
        <v>61</v>
      </c>
      <c r="E126" s="48" t="s">
        <v>155</v>
      </c>
      <c r="F126" s="34" t="s">
        <v>193</v>
      </c>
      <c r="G126" s="46" t="s">
        <v>194</v>
      </c>
      <c r="H126" s="36" t="s">
        <v>195</v>
      </c>
      <c r="I126" s="37" t="s">
        <v>65</v>
      </c>
      <c r="J126" s="49"/>
      <c r="K126" s="38">
        <v>31.1</v>
      </c>
      <c r="L126" s="39"/>
      <c r="M126" s="39" t="s">
        <v>66</v>
      </c>
      <c r="N126" s="60"/>
      <c r="O126" s="40">
        <v>12</v>
      </c>
      <c r="P126" s="96">
        <f>TablicaSortiranje9114[[#This Row],[Cijena udžbenika BEZ PDV-a]]*TablicaSortiranje9114[[#This Row],[Količina]]</f>
        <v>0</v>
      </c>
      <c r="Q126" s="86">
        <v>373.20000000000005</v>
      </c>
      <c r="R126" s="42" t="s">
        <v>67</v>
      </c>
      <c r="S126" s="41" t="s">
        <v>434</v>
      </c>
      <c r="T126" s="41" t="s">
        <v>436</v>
      </c>
    </row>
    <row r="127" spans="1:20" ht="30" customHeight="1" x14ac:dyDescent="0.2">
      <c r="A127" s="29">
        <v>6476</v>
      </c>
      <c r="B127" s="30" t="s">
        <v>188</v>
      </c>
      <c r="C127" s="43" t="s">
        <v>9</v>
      </c>
      <c r="D127" s="32" t="s">
        <v>61</v>
      </c>
      <c r="E127" s="48" t="s">
        <v>70</v>
      </c>
      <c r="F127" s="34" t="s">
        <v>196</v>
      </c>
      <c r="G127" s="46" t="s">
        <v>14</v>
      </c>
      <c r="H127" s="36" t="s">
        <v>45</v>
      </c>
      <c r="I127" s="37" t="s">
        <v>88</v>
      </c>
      <c r="J127" s="49">
        <v>88.85</v>
      </c>
      <c r="K127" s="38">
        <v>93.29</v>
      </c>
      <c r="L127" s="39"/>
      <c r="M127" s="39" t="s">
        <v>66</v>
      </c>
      <c r="N127" s="60"/>
      <c r="O127" s="40">
        <v>16</v>
      </c>
      <c r="P127" s="96">
        <f>TablicaSortiranje9114[[#This Row],[Cijena udžbenika BEZ PDV-a]]*TablicaSortiranje9114[[#This Row],[Količina]]</f>
        <v>0</v>
      </c>
      <c r="Q127" s="86">
        <v>1492.64</v>
      </c>
      <c r="R127" s="42" t="s">
        <v>67</v>
      </c>
      <c r="S127" s="41" t="s">
        <v>437</v>
      </c>
      <c r="T127" s="41" t="s">
        <v>438</v>
      </c>
    </row>
    <row r="128" spans="1:20" ht="30" customHeight="1" x14ac:dyDescent="0.2">
      <c r="A128" s="29">
        <v>6851</v>
      </c>
      <c r="B128" s="30" t="s">
        <v>188</v>
      </c>
      <c r="C128" s="43" t="s">
        <v>10</v>
      </c>
      <c r="D128" s="32" t="s">
        <v>61</v>
      </c>
      <c r="E128" s="48" t="s">
        <v>72</v>
      </c>
      <c r="F128" s="34" t="s">
        <v>197</v>
      </c>
      <c r="G128" s="46" t="s">
        <v>14</v>
      </c>
      <c r="H128" s="36" t="s">
        <v>26</v>
      </c>
      <c r="I128" s="37" t="s">
        <v>128</v>
      </c>
      <c r="J128" s="49"/>
      <c r="K128" s="38">
        <v>93.29</v>
      </c>
      <c r="L128" s="39"/>
      <c r="M128" s="39" t="s">
        <v>66</v>
      </c>
      <c r="N128" s="60"/>
      <c r="O128" s="40">
        <v>12</v>
      </c>
      <c r="P128" s="96">
        <f>TablicaSortiranje9114[[#This Row],[Cijena udžbenika BEZ PDV-a]]*TablicaSortiranje9114[[#This Row],[Količina]]</f>
        <v>0</v>
      </c>
      <c r="Q128" s="86">
        <v>1119.48</v>
      </c>
      <c r="R128" s="42" t="s">
        <v>67</v>
      </c>
      <c r="S128" s="41" t="s">
        <v>439</v>
      </c>
      <c r="T128" s="41" t="s">
        <v>440</v>
      </c>
    </row>
    <row r="129" spans="1:20" ht="30" customHeight="1" x14ac:dyDescent="0.2">
      <c r="A129" s="29">
        <v>7055</v>
      </c>
      <c r="B129" s="30" t="s">
        <v>188</v>
      </c>
      <c r="C129" s="43" t="s">
        <v>9</v>
      </c>
      <c r="D129" s="32" t="s">
        <v>61</v>
      </c>
      <c r="E129" s="48" t="s">
        <v>73</v>
      </c>
      <c r="F129" s="34" t="s">
        <v>198</v>
      </c>
      <c r="G129" s="46" t="s">
        <v>199</v>
      </c>
      <c r="H129" s="36" t="s">
        <v>200</v>
      </c>
      <c r="I129" s="37" t="s">
        <v>65</v>
      </c>
      <c r="J129" s="49"/>
      <c r="K129" s="38">
        <v>124.39</v>
      </c>
      <c r="L129" s="39"/>
      <c r="M129" s="39" t="s">
        <v>66</v>
      </c>
      <c r="N129" s="60"/>
      <c r="O129" s="40">
        <v>16</v>
      </c>
      <c r="P129" s="96">
        <f>TablicaSortiranje9114[[#This Row],[Cijena udžbenika BEZ PDV-a]]*TablicaSortiranje9114[[#This Row],[Količina]]</f>
        <v>0</v>
      </c>
      <c r="Q129" s="86">
        <v>1990.24</v>
      </c>
      <c r="R129" s="42" t="s">
        <v>67</v>
      </c>
      <c r="S129" s="41" t="s">
        <v>441</v>
      </c>
      <c r="T129" s="41" t="s">
        <v>442</v>
      </c>
    </row>
    <row r="130" spans="1:20" ht="30" customHeight="1" x14ac:dyDescent="0.2">
      <c r="A130" s="29">
        <v>7055</v>
      </c>
      <c r="B130" s="30" t="s">
        <v>188</v>
      </c>
      <c r="C130" s="43" t="s">
        <v>10</v>
      </c>
      <c r="D130" s="32" t="s">
        <v>61</v>
      </c>
      <c r="E130" s="48" t="s">
        <v>73</v>
      </c>
      <c r="F130" s="34" t="s">
        <v>198</v>
      </c>
      <c r="G130" s="46" t="s">
        <v>199</v>
      </c>
      <c r="H130" s="36" t="s">
        <v>200</v>
      </c>
      <c r="I130" s="37" t="s">
        <v>65</v>
      </c>
      <c r="J130" s="49"/>
      <c r="K130" s="38">
        <v>124.39</v>
      </c>
      <c r="L130" s="39"/>
      <c r="M130" s="39" t="s">
        <v>66</v>
      </c>
      <c r="N130" s="60"/>
      <c r="O130" s="40">
        <v>12</v>
      </c>
      <c r="P130" s="96">
        <f>TablicaSortiranje9114[[#This Row],[Cijena udžbenika BEZ PDV-a]]*TablicaSortiranje9114[[#This Row],[Količina]]</f>
        <v>0</v>
      </c>
      <c r="Q130" s="86">
        <v>1492.68</v>
      </c>
      <c r="R130" s="42" t="s">
        <v>67</v>
      </c>
      <c r="S130" s="41" t="s">
        <v>441</v>
      </c>
      <c r="T130" s="41" t="s">
        <v>443</v>
      </c>
    </row>
    <row r="131" spans="1:20" ht="35.1" customHeight="1" x14ac:dyDescent="0.2">
      <c r="A131" s="29">
        <v>7074</v>
      </c>
      <c r="B131" s="30" t="s">
        <v>188</v>
      </c>
      <c r="C131" s="43" t="s">
        <v>9</v>
      </c>
      <c r="D131" s="32" t="s">
        <v>61</v>
      </c>
      <c r="E131" s="48" t="s">
        <v>175</v>
      </c>
      <c r="F131" s="34" t="s">
        <v>201</v>
      </c>
      <c r="G131" s="46" t="s">
        <v>202</v>
      </c>
      <c r="H131" s="36" t="s">
        <v>203</v>
      </c>
      <c r="I131" s="37" t="s">
        <v>65</v>
      </c>
      <c r="J131" s="49"/>
      <c r="K131" s="38">
        <v>62.19</v>
      </c>
      <c r="L131" s="39"/>
      <c r="M131" s="39" t="s">
        <v>66</v>
      </c>
      <c r="N131" s="60"/>
      <c r="O131" s="40">
        <v>16</v>
      </c>
      <c r="P131" s="96">
        <f>TablicaSortiranje9114[[#This Row],[Cijena udžbenika BEZ PDV-a]]*TablicaSortiranje9114[[#This Row],[Količina]]</f>
        <v>0</v>
      </c>
      <c r="Q131" s="86">
        <v>995.04</v>
      </c>
      <c r="R131" s="42" t="s">
        <v>67</v>
      </c>
      <c r="S131" s="41" t="s">
        <v>444</v>
      </c>
      <c r="T131" s="41" t="s">
        <v>445</v>
      </c>
    </row>
    <row r="132" spans="1:20" ht="35.1" customHeight="1" x14ac:dyDescent="0.2">
      <c r="A132" s="29">
        <v>7074</v>
      </c>
      <c r="B132" s="30" t="s">
        <v>188</v>
      </c>
      <c r="C132" s="43" t="s">
        <v>10</v>
      </c>
      <c r="D132" s="32" t="s">
        <v>61</v>
      </c>
      <c r="E132" s="48" t="s">
        <v>175</v>
      </c>
      <c r="F132" s="34" t="s">
        <v>201</v>
      </c>
      <c r="G132" s="46" t="s">
        <v>202</v>
      </c>
      <c r="H132" s="36" t="s">
        <v>203</v>
      </c>
      <c r="I132" s="37" t="s">
        <v>65</v>
      </c>
      <c r="J132" s="49"/>
      <c r="K132" s="38">
        <v>62.19</v>
      </c>
      <c r="L132" s="39"/>
      <c r="M132" s="39" t="s">
        <v>66</v>
      </c>
      <c r="N132" s="60"/>
      <c r="O132" s="40">
        <v>12</v>
      </c>
      <c r="P132" s="96">
        <f>TablicaSortiranje9114[[#This Row],[Cijena udžbenika BEZ PDV-a]]*TablicaSortiranje9114[[#This Row],[Količina]]</f>
        <v>0</v>
      </c>
      <c r="Q132" s="86">
        <v>746.28</v>
      </c>
      <c r="R132" s="42" t="s">
        <v>67</v>
      </c>
      <c r="S132" s="41" t="s">
        <v>444</v>
      </c>
      <c r="T132" s="41" t="s">
        <v>446</v>
      </c>
    </row>
    <row r="133" spans="1:20" ht="35.1" customHeight="1" x14ac:dyDescent="0.2">
      <c r="A133" s="29">
        <v>6541</v>
      </c>
      <c r="B133" s="30" t="s">
        <v>188</v>
      </c>
      <c r="C133" s="43" t="s">
        <v>9</v>
      </c>
      <c r="D133" s="32" t="s">
        <v>61</v>
      </c>
      <c r="E133" s="48" t="s">
        <v>176</v>
      </c>
      <c r="F133" s="34" t="s">
        <v>204</v>
      </c>
      <c r="G133" s="46" t="s">
        <v>205</v>
      </c>
      <c r="H133" s="36" t="s">
        <v>28</v>
      </c>
      <c r="I133" s="37" t="s">
        <v>88</v>
      </c>
      <c r="J133" s="49"/>
      <c r="K133" s="38">
        <v>62.19</v>
      </c>
      <c r="L133" s="39"/>
      <c r="M133" s="39" t="s">
        <v>66</v>
      </c>
      <c r="N133" s="60"/>
      <c r="O133" s="40">
        <v>16</v>
      </c>
      <c r="P133" s="96">
        <f>TablicaSortiranje9114[[#This Row],[Cijena udžbenika BEZ PDV-a]]*TablicaSortiranje9114[[#This Row],[Količina]]</f>
        <v>0</v>
      </c>
      <c r="Q133" s="86">
        <v>995.04</v>
      </c>
      <c r="R133" s="42" t="s">
        <v>67</v>
      </c>
      <c r="S133" s="41" t="s">
        <v>447</v>
      </c>
      <c r="T133" s="41" t="s">
        <v>448</v>
      </c>
    </row>
    <row r="134" spans="1:20" ht="35.1" customHeight="1" x14ac:dyDescent="0.2">
      <c r="A134" s="29">
        <v>6541</v>
      </c>
      <c r="B134" s="30" t="s">
        <v>188</v>
      </c>
      <c r="C134" s="43" t="s">
        <v>10</v>
      </c>
      <c r="D134" s="32" t="s">
        <v>61</v>
      </c>
      <c r="E134" s="48" t="s">
        <v>176</v>
      </c>
      <c r="F134" s="34" t="s">
        <v>204</v>
      </c>
      <c r="G134" s="46" t="s">
        <v>205</v>
      </c>
      <c r="H134" s="36" t="s">
        <v>28</v>
      </c>
      <c r="I134" s="37" t="s">
        <v>88</v>
      </c>
      <c r="J134" s="49"/>
      <c r="K134" s="38">
        <v>62.19</v>
      </c>
      <c r="L134" s="39"/>
      <c r="M134" s="39" t="s">
        <v>66</v>
      </c>
      <c r="N134" s="60"/>
      <c r="O134" s="40">
        <v>12</v>
      </c>
      <c r="P134" s="96">
        <f>TablicaSortiranje9114[[#This Row],[Cijena udžbenika BEZ PDV-a]]*TablicaSortiranje9114[[#This Row],[Količina]]</f>
        <v>0</v>
      </c>
      <c r="Q134" s="86">
        <v>746.28</v>
      </c>
      <c r="R134" s="42" t="s">
        <v>67</v>
      </c>
      <c r="S134" s="41" t="s">
        <v>447</v>
      </c>
      <c r="T134" s="41" t="s">
        <v>449</v>
      </c>
    </row>
    <row r="135" spans="1:20" ht="35.1" customHeight="1" x14ac:dyDescent="0.2">
      <c r="A135" s="29">
        <v>6559</v>
      </c>
      <c r="B135" s="30" t="s">
        <v>188</v>
      </c>
      <c r="C135" s="43" t="s">
        <v>9</v>
      </c>
      <c r="D135" s="32" t="s">
        <v>61</v>
      </c>
      <c r="E135" s="48" t="s">
        <v>180</v>
      </c>
      <c r="F135" s="34" t="s">
        <v>206</v>
      </c>
      <c r="G135" s="46" t="s">
        <v>207</v>
      </c>
      <c r="H135" s="36" t="s">
        <v>208</v>
      </c>
      <c r="I135" s="37" t="s">
        <v>88</v>
      </c>
      <c r="J135" s="49"/>
      <c r="K135" s="38">
        <v>62.19</v>
      </c>
      <c r="L135" s="39"/>
      <c r="M135" s="39" t="s">
        <v>66</v>
      </c>
      <c r="N135" s="60"/>
      <c r="O135" s="40">
        <v>16</v>
      </c>
      <c r="P135" s="96">
        <f>TablicaSortiranje9114[[#This Row],[Cijena udžbenika BEZ PDV-a]]*TablicaSortiranje9114[[#This Row],[Količina]]</f>
        <v>0</v>
      </c>
      <c r="Q135" s="86">
        <v>995.04</v>
      </c>
      <c r="R135" s="42" t="s">
        <v>67</v>
      </c>
      <c r="S135" s="41" t="s">
        <v>450</v>
      </c>
      <c r="T135" s="41" t="s">
        <v>451</v>
      </c>
    </row>
    <row r="136" spans="1:20" ht="35.1" customHeight="1" x14ac:dyDescent="0.2">
      <c r="A136" s="29">
        <v>6559</v>
      </c>
      <c r="B136" s="30" t="s">
        <v>188</v>
      </c>
      <c r="C136" s="43" t="s">
        <v>10</v>
      </c>
      <c r="D136" s="32" t="s">
        <v>61</v>
      </c>
      <c r="E136" s="48" t="s">
        <v>180</v>
      </c>
      <c r="F136" s="34" t="s">
        <v>206</v>
      </c>
      <c r="G136" s="46" t="s">
        <v>207</v>
      </c>
      <c r="H136" s="36" t="s">
        <v>208</v>
      </c>
      <c r="I136" s="37" t="s">
        <v>88</v>
      </c>
      <c r="J136" s="49"/>
      <c r="K136" s="38">
        <v>62.19</v>
      </c>
      <c r="L136" s="39"/>
      <c r="M136" s="39" t="s">
        <v>66</v>
      </c>
      <c r="N136" s="60"/>
      <c r="O136" s="40">
        <v>12</v>
      </c>
      <c r="P136" s="96">
        <f>TablicaSortiranje9114[[#This Row],[Cijena udžbenika BEZ PDV-a]]*TablicaSortiranje9114[[#This Row],[Količina]]</f>
        <v>0</v>
      </c>
      <c r="Q136" s="86">
        <v>746.28</v>
      </c>
      <c r="R136" s="42" t="s">
        <v>67</v>
      </c>
      <c r="S136" s="41" t="s">
        <v>450</v>
      </c>
      <c r="T136" s="41" t="s">
        <v>452</v>
      </c>
    </row>
    <row r="137" spans="1:20" ht="35.1" customHeight="1" x14ac:dyDescent="0.2">
      <c r="A137" s="29">
        <v>7089</v>
      </c>
      <c r="B137" s="30" t="s">
        <v>188</v>
      </c>
      <c r="C137" s="43" t="s">
        <v>9</v>
      </c>
      <c r="D137" s="32" t="s">
        <v>61</v>
      </c>
      <c r="E137" s="48" t="s">
        <v>183</v>
      </c>
      <c r="F137" s="34" t="s">
        <v>209</v>
      </c>
      <c r="G137" s="46" t="s">
        <v>210</v>
      </c>
      <c r="H137" s="36" t="s">
        <v>211</v>
      </c>
      <c r="I137" s="37" t="s">
        <v>65</v>
      </c>
      <c r="J137" s="49"/>
      <c r="K137" s="56">
        <v>31.1</v>
      </c>
      <c r="L137" s="39"/>
      <c r="M137" s="39" t="s">
        <v>66</v>
      </c>
      <c r="N137" s="60"/>
      <c r="O137" s="57">
        <v>16</v>
      </c>
      <c r="P137" s="97">
        <f>TablicaSortiranje9114[[#This Row],[Cijena udžbenika BEZ PDV-a]]*TablicaSortiranje9114[[#This Row],[Količina]]</f>
        <v>0</v>
      </c>
      <c r="Q137" s="87">
        <v>497.6</v>
      </c>
      <c r="R137" s="42" t="s">
        <v>67</v>
      </c>
      <c r="S137" s="41" t="s">
        <v>453</v>
      </c>
      <c r="T137" s="41" t="s">
        <v>454</v>
      </c>
    </row>
    <row r="138" spans="1:20" ht="35.1" customHeight="1" x14ac:dyDescent="0.2">
      <c r="A138" s="29">
        <v>7089</v>
      </c>
      <c r="B138" s="30" t="s">
        <v>188</v>
      </c>
      <c r="C138" s="43" t="s">
        <v>10</v>
      </c>
      <c r="D138" s="32" t="s">
        <v>61</v>
      </c>
      <c r="E138" s="48" t="s">
        <v>183</v>
      </c>
      <c r="F138" s="34" t="s">
        <v>209</v>
      </c>
      <c r="G138" s="46" t="s">
        <v>210</v>
      </c>
      <c r="H138" s="36" t="s">
        <v>211</v>
      </c>
      <c r="I138" s="37" t="s">
        <v>65</v>
      </c>
      <c r="J138" s="49"/>
      <c r="K138" s="56">
        <v>31.1</v>
      </c>
      <c r="L138" s="39"/>
      <c r="M138" s="39" t="s">
        <v>66</v>
      </c>
      <c r="N138" s="60"/>
      <c r="O138" s="57">
        <v>12</v>
      </c>
      <c r="P138" s="97">
        <f>TablicaSortiranje9114[[#This Row],[Cijena udžbenika BEZ PDV-a]]*TablicaSortiranje9114[[#This Row],[Količina]]</f>
        <v>0</v>
      </c>
      <c r="Q138" s="87">
        <v>373.20000000000005</v>
      </c>
      <c r="R138" s="42" t="s">
        <v>67</v>
      </c>
      <c r="S138" s="41" t="s">
        <v>453</v>
      </c>
      <c r="T138" s="41" t="s">
        <v>455</v>
      </c>
    </row>
    <row r="139" spans="1:20" ht="35.1" customHeight="1" x14ac:dyDescent="0.2">
      <c r="A139" s="29">
        <v>6519</v>
      </c>
      <c r="B139" s="30" t="s">
        <v>188</v>
      </c>
      <c r="C139" s="43" t="s">
        <v>9</v>
      </c>
      <c r="D139" s="32" t="s">
        <v>61</v>
      </c>
      <c r="E139" s="48" t="s">
        <v>184</v>
      </c>
      <c r="F139" s="34" t="s">
        <v>212</v>
      </c>
      <c r="G139" s="46" t="s">
        <v>21</v>
      </c>
      <c r="H139" s="36" t="s">
        <v>213</v>
      </c>
      <c r="I139" s="37" t="s">
        <v>88</v>
      </c>
      <c r="J139" s="49"/>
      <c r="K139" s="38">
        <v>62.19</v>
      </c>
      <c r="L139" s="39"/>
      <c r="M139" s="39" t="s">
        <v>66</v>
      </c>
      <c r="N139" s="60"/>
      <c r="O139" s="40">
        <v>16</v>
      </c>
      <c r="P139" s="96">
        <f>TablicaSortiranje9114[[#This Row],[Cijena udžbenika BEZ PDV-a]]*TablicaSortiranje9114[[#This Row],[Količina]]</f>
        <v>0</v>
      </c>
      <c r="Q139" s="86">
        <v>995.04</v>
      </c>
      <c r="R139" s="42" t="s">
        <v>67</v>
      </c>
      <c r="S139" s="41" t="s">
        <v>456</v>
      </c>
      <c r="T139" s="41" t="s">
        <v>457</v>
      </c>
    </row>
    <row r="140" spans="1:20" ht="35.1" customHeight="1" x14ac:dyDescent="0.2">
      <c r="A140" s="29">
        <v>6519</v>
      </c>
      <c r="B140" s="30" t="s">
        <v>188</v>
      </c>
      <c r="C140" s="43" t="s">
        <v>10</v>
      </c>
      <c r="D140" s="32" t="s">
        <v>61</v>
      </c>
      <c r="E140" s="48" t="s">
        <v>184</v>
      </c>
      <c r="F140" s="34" t="s">
        <v>212</v>
      </c>
      <c r="G140" s="46" t="s">
        <v>21</v>
      </c>
      <c r="H140" s="36" t="s">
        <v>213</v>
      </c>
      <c r="I140" s="37" t="s">
        <v>88</v>
      </c>
      <c r="J140" s="49"/>
      <c r="K140" s="38">
        <v>62.19</v>
      </c>
      <c r="L140" s="39"/>
      <c r="M140" s="39" t="s">
        <v>66</v>
      </c>
      <c r="N140" s="60"/>
      <c r="O140" s="40">
        <v>12</v>
      </c>
      <c r="P140" s="96">
        <f>TablicaSortiranje9114[[#This Row],[Cijena udžbenika BEZ PDV-a]]*TablicaSortiranje9114[[#This Row],[Količina]]</f>
        <v>0</v>
      </c>
      <c r="Q140" s="86">
        <v>746.28</v>
      </c>
      <c r="R140" s="42" t="s">
        <v>67</v>
      </c>
      <c r="S140" s="41" t="s">
        <v>456</v>
      </c>
      <c r="T140" s="41" t="s">
        <v>458</v>
      </c>
    </row>
    <row r="141" spans="1:20" ht="35.1" customHeight="1" x14ac:dyDescent="0.2">
      <c r="A141" s="29">
        <v>6513</v>
      </c>
      <c r="B141" s="30" t="s">
        <v>188</v>
      </c>
      <c r="C141" s="43" t="s">
        <v>10</v>
      </c>
      <c r="D141" s="32" t="s">
        <v>61</v>
      </c>
      <c r="E141" s="48" t="s">
        <v>168</v>
      </c>
      <c r="F141" s="34" t="s">
        <v>214</v>
      </c>
      <c r="G141" s="46" t="s">
        <v>215</v>
      </c>
      <c r="H141" s="36" t="s">
        <v>216</v>
      </c>
      <c r="I141" s="37" t="s">
        <v>88</v>
      </c>
      <c r="J141" s="49">
        <v>59.23</v>
      </c>
      <c r="K141" s="38">
        <v>62.19</v>
      </c>
      <c r="L141" s="39" t="s">
        <v>84</v>
      </c>
      <c r="M141" s="39" t="s">
        <v>66</v>
      </c>
      <c r="N141" s="60"/>
      <c r="O141" s="40">
        <v>10</v>
      </c>
      <c r="P141" s="96">
        <f>TablicaSortiranje9114[[#This Row],[Cijena udžbenika BEZ PDV-a]]*TablicaSortiranje9114[[#This Row],[Količina]]</f>
        <v>0</v>
      </c>
      <c r="Q141" s="86">
        <v>621.9</v>
      </c>
      <c r="R141" s="42" t="s">
        <v>67</v>
      </c>
      <c r="S141" s="41" t="s">
        <v>459</v>
      </c>
      <c r="T141" s="41" t="s">
        <v>460</v>
      </c>
    </row>
    <row r="142" spans="1:20" ht="35.1" customHeight="1" x14ac:dyDescent="0.2">
      <c r="A142" s="29">
        <v>6784</v>
      </c>
      <c r="B142" s="30" t="s">
        <v>188</v>
      </c>
      <c r="C142" s="43" t="s">
        <v>9</v>
      </c>
      <c r="D142" s="32" t="s">
        <v>61</v>
      </c>
      <c r="E142" s="48" t="s">
        <v>169</v>
      </c>
      <c r="F142" s="34" t="s">
        <v>217</v>
      </c>
      <c r="G142" s="46" t="s">
        <v>14</v>
      </c>
      <c r="H142" s="36" t="s">
        <v>218</v>
      </c>
      <c r="I142" s="37" t="s">
        <v>219</v>
      </c>
      <c r="J142" s="49"/>
      <c r="K142" s="38">
        <v>62.19</v>
      </c>
      <c r="L142" s="39" t="s">
        <v>84</v>
      </c>
      <c r="M142" s="39" t="s">
        <v>66</v>
      </c>
      <c r="N142" s="60"/>
      <c r="O142" s="40">
        <v>15</v>
      </c>
      <c r="P142" s="96">
        <f>TablicaSortiranje9114[[#This Row],[Cijena udžbenika BEZ PDV-a]]*TablicaSortiranje9114[[#This Row],[Količina]]</f>
        <v>0</v>
      </c>
      <c r="Q142" s="86">
        <v>932.84999999999991</v>
      </c>
      <c r="R142" s="42" t="s">
        <v>67</v>
      </c>
      <c r="S142" s="41" t="s">
        <v>461</v>
      </c>
      <c r="T142" s="41" t="s">
        <v>462</v>
      </c>
    </row>
    <row r="143" spans="1:20" ht="35.1" customHeight="1" x14ac:dyDescent="0.2">
      <c r="A143" s="29">
        <v>6698</v>
      </c>
      <c r="B143" s="30" t="s">
        <v>188</v>
      </c>
      <c r="C143" s="43" t="s">
        <v>9</v>
      </c>
      <c r="D143" s="32" t="s">
        <v>61</v>
      </c>
      <c r="E143" s="48" t="s">
        <v>85</v>
      </c>
      <c r="F143" s="34" t="s">
        <v>220</v>
      </c>
      <c r="G143" s="46" t="s">
        <v>221</v>
      </c>
      <c r="H143" s="36" t="s">
        <v>37</v>
      </c>
      <c r="I143" s="37" t="s">
        <v>148</v>
      </c>
      <c r="J143" s="49"/>
      <c r="K143" s="38">
        <v>62.1</v>
      </c>
      <c r="L143" s="39" t="s">
        <v>84</v>
      </c>
      <c r="M143" s="39" t="s">
        <v>66</v>
      </c>
      <c r="N143" s="60"/>
      <c r="O143" s="40">
        <v>12</v>
      </c>
      <c r="P143" s="96">
        <f>TablicaSortiranje9114[[#This Row],[Cijena udžbenika BEZ PDV-a]]*TablicaSortiranje9114[[#This Row],[Količina]]</f>
        <v>0</v>
      </c>
      <c r="Q143" s="86">
        <v>745.2</v>
      </c>
      <c r="R143" s="42" t="s">
        <v>67</v>
      </c>
      <c r="S143" s="41" t="s">
        <v>463</v>
      </c>
      <c r="T143" s="41" t="s">
        <v>464</v>
      </c>
    </row>
    <row r="144" spans="1:20" ht="35.1" customHeight="1" x14ac:dyDescent="0.2">
      <c r="A144" s="29">
        <v>6698</v>
      </c>
      <c r="B144" s="30" t="s">
        <v>188</v>
      </c>
      <c r="C144" s="43" t="s">
        <v>10</v>
      </c>
      <c r="D144" s="32" t="s">
        <v>61</v>
      </c>
      <c r="E144" s="48" t="s">
        <v>85</v>
      </c>
      <c r="F144" s="34" t="s">
        <v>220</v>
      </c>
      <c r="G144" s="46" t="s">
        <v>221</v>
      </c>
      <c r="H144" s="36" t="s">
        <v>37</v>
      </c>
      <c r="I144" s="37" t="s">
        <v>148</v>
      </c>
      <c r="J144" s="49"/>
      <c r="K144" s="38">
        <v>62.1</v>
      </c>
      <c r="L144" s="39" t="s">
        <v>84</v>
      </c>
      <c r="M144" s="39" t="s">
        <v>66</v>
      </c>
      <c r="N144" s="60"/>
      <c r="O144" s="40">
        <v>9</v>
      </c>
      <c r="P144" s="96">
        <f>TablicaSortiranje9114[[#This Row],[Cijena udžbenika BEZ PDV-a]]*TablicaSortiranje9114[[#This Row],[Količina]]</f>
        <v>0</v>
      </c>
      <c r="Q144" s="86">
        <v>558.9</v>
      </c>
      <c r="R144" s="42" t="s">
        <v>67</v>
      </c>
      <c r="S144" s="41" t="s">
        <v>463</v>
      </c>
      <c r="T144" s="41" t="s">
        <v>465</v>
      </c>
    </row>
    <row r="145" spans="1:20" ht="30" customHeight="1" x14ac:dyDescent="0.2">
      <c r="A145" s="29" t="s">
        <v>222</v>
      </c>
      <c r="B145" s="30" t="s">
        <v>13</v>
      </c>
      <c r="C145" s="43" t="s">
        <v>9</v>
      </c>
      <c r="D145" s="32" t="s">
        <v>61</v>
      </c>
      <c r="E145" s="48" t="s">
        <v>62</v>
      </c>
      <c r="F145" s="34" t="s">
        <v>223</v>
      </c>
      <c r="G145" s="46" t="s">
        <v>190</v>
      </c>
      <c r="H145" s="36" t="s">
        <v>33</v>
      </c>
      <c r="I145" s="37" t="s">
        <v>65</v>
      </c>
      <c r="J145" s="49"/>
      <c r="K145" s="38">
        <v>132.41999999999999</v>
      </c>
      <c r="L145" s="39"/>
      <c r="M145" s="39" t="s">
        <v>66</v>
      </c>
      <c r="N145" s="60"/>
      <c r="O145" s="40">
        <v>8</v>
      </c>
      <c r="P145" s="96">
        <f>TablicaSortiranje9114[[#This Row],[Cijena udžbenika BEZ PDV-a]]*TablicaSortiranje9114[[#This Row],[Količina]]</f>
        <v>0</v>
      </c>
      <c r="Q145" s="86">
        <v>1059.3599999999999</v>
      </c>
      <c r="R145" s="42" t="s">
        <v>67</v>
      </c>
      <c r="S145" s="41" t="s">
        <v>466</v>
      </c>
      <c r="T145" s="41" t="s">
        <v>467</v>
      </c>
    </row>
    <row r="146" spans="1:20" ht="30" customHeight="1" x14ac:dyDescent="0.2">
      <c r="A146" s="29" t="s">
        <v>222</v>
      </c>
      <c r="B146" s="30" t="s">
        <v>13</v>
      </c>
      <c r="C146" s="43" t="s">
        <v>121</v>
      </c>
      <c r="D146" s="32" t="s">
        <v>61</v>
      </c>
      <c r="E146" s="48" t="s">
        <v>62</v>
      </c>
      <c r="F146" s="34" t="s">
        <v>223</v>
      </c>
      <c r="G146" s="46" t="s">
        <v>190</v>
      </c>
      <c r="H146" s="36" t="s">
        <v>33</v>
      </c>
      <c r="I146" s="37" t="s">
        <v>65</v>
      </c>
      <c r="J146" s="49"/>
      <c r="K146" s="38">
        <v>132.41999999999999</v>
      </c>
      <c r="L146" s="39"/>
      <c r="M146" s="39" t="s">
        <v>66</v>
      </c>
      <c r="N146" s="60"/>
      <c r="O146" s="40">
        <v>2</v>
      </c>
      <c r="P146" s="96">
        <f>TablicaSortiranje9114[[#This Row],[Cijena udžbenika BEZ PDV-a]]*TablicaSortiranje9114[[#This Row],[Količina]]</f>
        <v>0</v>
      </c>
      <c r="Q146" s="86">
        <v>264.83999999999997</v>
      </c>
      <c r="R146" s="42" t="s">
        <v>67</v>
      </c>
      <c r="S146" s="41" t="s">
        <v>466</v>
      </c>
      <c r="T146" s="41" t="s">
        <v>468</v>
      </c>
    </row>
    <row r="147" spans="1:20" ht="30" customHeight="1" x14ac:dyDescent="0.2">
      <c r="A147" s="29" t="s">
        <v>222</v>
      </c>
      <c r="B147" s="30" t="s">
        <v>13</v>
      </c>
      <c r="C147" s="43" t="s">
        <v>10</v>
      </c>
      <c r="D147" s="32" t="s">
        <v>61</v>
      </c>
      <c r="E147" s="48" t="s">
        <v>62</v>
      </c>
      <c r="F147" s="34" t="s">
        <v>223</v>
      </c>
      <c r="G147" s="46" t="s">
        <v>190</v>
      </c>
      <c r="H147" s="36" t="s">
        <v>33</v>
      </c>
      <c r="I147" s="37" t="s">
        <v>65</v>
      </c>
      <c r="J147" s="49"/>
      <c r="K147" s="38">
        <v>132.41999999999999</v>
      </c>
      <c r="L147" s="39"/>
      <c r="M147" s="39" t="s">
        <v>66</v>
      </c>
      <c r="N147" s="60"/>
      <c r="O147" s="40">
        <v>14</v>
      </c>
      <c r="P147" s="96">
        <f>TablicaSortiranje9114[[#This Row],[Cijena udžbenika BEZ PDV-a]]*TablicaSortiranje9114[[#This Row],[Količina]]</f>
        <v>0</v>
      </c>
      <c r="Q147" s="86">
        <v>1853.8799999999999</v>
      </c>
      <c r="R147" s="42" t="s">
        <v>67</v>
      </c>
      <c r="S147" s="41" t="s">
        <v>466</v>
      </c>
      <c r="T147" s="51" t="s">
        <v>469</v>
      </c>
    </row>
    <row r="148" spans="1:20" ht="30" customHeight="1" x14ac:dyDescent="0.2">
      <c r="A148" s="29">
        <v>6910</v>
      </c>
      <c r="B148" s="30" t="s">
        <v>13</v>
      </c>
      <c r="C148" s="43" t="s">
        <v>9</v>
      </c>
      <c r="D148" s="32" t="s">
        <v>61</v>
      </c>
      <c r="E148" s="48" t="s">
        <v>174</v>
      </c>
      <c r="F148" s="34" t="s">
        <v>224</v>
      </c>
      <c r="G148" s="46" t="s">
        <v>225</v>
      </c>
      <c r="H148" s="36" t="s">
        <v>226</v>
      </c>
      <c r="I148" s="37" t="s">
        <v>128</v>
      </c>
      <c r="J148" s="49"/>
      <c r="K148" s="38">
        <v>33.1</v>
      </c>
      <c r="L148" s="39"/>
      <c r="M148" s="39" t="s">
        <v>66</v>
      </c>
      <c r="N148" s="60"/>
      <c r="O148" s="40">
        <v>8</v>
      </c>
      <c r="P148" s="96">
        <f>TablicaSortiranje9114[[#This Row],[Cijena udžbenika BEZ PDV-a]]*TablicaSortiranje9114[[#This Row],[Količina]]</f>
        <v>0</v>
      </c>
      <c r="Q148" s="86">
        <v>264.8</v>
      </c>
      <c r="R148" s="42" t="s">
        <v>67</v>
      </c>
      <c r="S148" s="41" t="s">
        <v>470</v>
      </c>
      <c r="T148" s="41" t="s">
        <v>471</v>
      </c>
    </row>
    <row r="149" spans="1:20" ht="30" customHeight="1" x14ac:dyDescent="0.2">
      <c r="A149" s="29">
        <v>6910</v>
      </c>
      <c r="B149" s="30" t="s">
        <v>13</v>
      </c>
      <c r="C149" s="43" t="s">
        <v>121</v>
      </c>
      <c r="D149" s="32" t="s">
        <v>61</v>
      </c>
      <c r="E149" s="48" t="s">
        <v>174</v>
      </c>
      <c r="F149" s="34" t="s">
        <v>224</v>
      </c>
      <c r="G149" s="46" t="s">
        <v>225</v>
      </c>
      <c r="H149" s="36" t="s">
        <v>226</v>
      </c>
      <c r="I149" s="37" t="s">
        <v>128</v>
      </c>
      <c r="J149" s="49"/>
      <c r="K149" s="38">
        <v>33.1</v>
      </c>
      <c r="L149" s="39"/>
      <c r="M149" s="39" t="s">
        <v>66</v>
      </c>
      <c r="N149" s="60"/>
      <c r="O149" s="40">
        <v>2</v>
      </c>
      <c r="P149" s="96">
        <f>TablicaSortiranje9114[[#This Row],[Cijena udžbenika BEZ PDV-a]]*TablicaSortiranje9114[[#This Row],[Količina]]</f>
        <v>0</v>
      </c>
      <c r="Q149" s="86">
        <v>66.2</v>
      </c>
      <c r="R149" s="42" t="s">
        <v>67</v>
      </c>
      <c r="S149" s="41" t="s">
        <v>470</v>
      </c>
      <c r="T149" s="41" t="s">
        <v>472</v>
      </c>
    </row>
    <row r="150" spans="1:20" ht="35.1" customHeight="1" x14ac:dyDescent="0.2">
      <c r="A150" s="29">
        <v>6910</v>
      </c>
      <c r="B150" s="30" t="s">
        <v>13</v>
      </c>
      <c r="C150" s="43" t="s">
        <v>10</v>
      </c>
      <c r="D150" s="32" t="s">
        <v>61</v>
      </c>
      <c r="E150" s="48" t="s">
        <v>174</v>
      </c>
      <c r="F150" s="34" t="s">
        <v>224</v>
      </c>
      <c r="G150" s="46" t="s">
        <v>225</v>
      </c>
      <c r="H150" s="36" t="s">
        <v>226</v>
      </c>
      <c r="I150" s="37" t="s">
        <v>128</v>
      </c>
      <c r="J150" s="49"/>
      <c r="K150" s="38">
        <v>33.1</v>
      </c>
      <c r="L150" s="39"/>
      <c r="M150" s="39" t="s">
        <v>66</v>
      </c>
      <c r="N150" s="60"/>
      <c r="O150" s="40">
        <v>14</v>
      </c>
      <c r="P150" s="96">
        <f>TablicaSortiranje9114[[#This Row],[Cijena udžbenika BEZ PDV-a]]*TablicaSortiranje9114[[#This Row],[Količina]]</f>
        <v>0</v>
      </c>
      <c r="Q150" s="86">
        <v>463.40000000000003</v>
      </c>
      <c r="R150" s="42" t="s">
        <v>67</v>
      </c>
      <c r="S150" s="41" t="s">
        <v>470</v>
      </c>
      <c r="T150" s="51" t="s">
        <v>473</v>
      </c>
    </row>
    <row r="151" spans="1:20" ht="35.1" customHeight="1" x14ac:dyDescent="0.2">
      <c r="A151" s="29">
        <v>6576</v>
      </c>
      <c r="B151" s="30" t="s">
        <v>13</v>
      </c>
      <c r="C151" s="43" t="s">
        <v>9</v>
      </c>
      <c r="D151" s="32" t="s">
        <v>61</v>
      </c>
      <c r="E151" s="48" t="s">
        <v>155</v>
      </c>
      <c r="F151" s="34" t="s">
        <v>227</v>
      </c>
      <c r="G151" s="46" t="s">
        <v>228</v>
      </c>
      <c r="H151" s="36" t="s">
        <v>229</v>
      </c>
      <c r="I151" s="37" t="s">
        <v>88</v>
      </c>
      <c r="J151" s="49"/>
      <c r="K151" s="38">
        <v>33.1</v>
      </c>
      <c r="L151" s="39"/>
      <c r="M151" s="39" t="s">
        <v>66</v>
      </c>
      <c r="N151" s="60"/>
      <c r="O151" s="40">
        <v>8</v>
      </c>
      <c r="P151" s="96">
        <f>TablicaSortiranje9114[[#This Row],[Cijena udžbenika BEZ PDV-a]]*TablicaSortiranje9114[[#This Row],[Količina]]</f>
        <v>0</v>
      </c>
      <c r="Q151" s="86">
        <v>264.8</v>
      </c>
      <c r="R151" s="42" t="s">
        <v>67</v>
      </c>
      <c r="S151" s="41" t="s">
        <v>474</v>
      </c>
      <c r="T151" s="41" t="s">
        <v>475</v>
      </c>
    </row>
    <row r="152" spans="1:20" ht="35.1" customHeight="1" x14ac:dyDescent="0.2">
      <c r="A152" s="29">
        <v>6576</v>
      </c>
      <c r="B152" s="30" t="s">
        <v>13</v>
      </c>
      <c r="C152" s="43" t="s">
        <v>121</v>
      </c>
      <c r="D152" s="32" t="s">
        <v>61</v>
      </c>
      <c r="E152" s="48" t="s">
        <v>155</v>
      </c>
      <c r="F152" s="34" t="s">
        <v>227</v>
      </c>
      <c r="G152" s="46" t="s">
        <v>228</v>
      </c>
      <c r="H152" s="36" t="s">
        <v>229</v>
      </c>
      <c r="I152" s="37" t="s">
        <v>88</v>
      </c>
      <c r="J152" s="49"/>
      <c r="K152" s="38">
        <v>33.1</v>
      </c>
      <c r="L152" s="39"/>
      <c r="M152" s="39" t="s">
        <v>66</v>
      </c>
      <c r="N152" s="60"/>
      <c r="O152" s="40">
        <v>2</v>
      </c>
      <c r="P152" s="96">
        <f>TablicaSortiranje9114[[#This Row],[Cijena udžbenika BEZ PDV-a]]*TablicaSortiranje9114[[#This Row],[Količina]]</f>
        <v>0</v>
      </c>
      <c r="Q152" s="86">
        <v>66.2</v>
      </c>
      <c r="R152" s="42" t="s">
        <v>67</v>
      </c>
      <c r="S152" s="41" t="s">
        <v>474</v>
      </c>
      <c r="T152" s="41" t="s">
        <v>476</v>
      </c>
    </row>
    <row r="153" spans="1:20" ht="35.1" customHeight="1" x14ac:dyDescent="0.2">
      <c r="A153" s="29">
        <v>6576</v>
      </c>
      <c r="B153" s="30" t="s">
        <v>13</v>
      </c>
      <c r="C153" s="43" t="s">
        <v>10</v>
      </c>
      <c r="D153" s="32" t="s">
        <v>61</v>
      </c>
      <c r="E153" s="48" t="s">
        <v>155</v>
      </c>
      <c r="F153" s="34" t="s">
        <v>227</v>
      </c>
      <c r="G153" s="46" t="s">
        <v>228</v>
      </c>
      <c r="H153" s="36" t="s">
        <v>229</v>
      </c>
      <c r="I153" s="37" t="s">
        <v>88</v>
      </c>
      <c r="J153" s="49"/>
      <c r="K153" s="38">
        <v>33.1</v>
      </c>
      <c r="L153" s="39"/>
      <c r="M153" s="39" t="s">
        <v>66</v>
      </c>
      <c r="N153" s="60"/>
      <c r="O153" s="40">
        <v>14</v>
      </c>
      <c r="P153" s="96">
        <f>TablicaSortiranje9114[[#This Row],[Cijena udžbenika BEZ PDV-a]]*TablicaSortiranje9114[[#This Row],[Količina]]</f>
        <v>0</v>
      </c>
      <c r="Q153" s="86">
        <v>463.40000000000003</v>
      </c>
      <c r="R153" s="42" t="s">
        <v>67</v>
      </c>
      <c r="S153" s="41" t="s">
        <v>474</v>
      </c>
      <c r="T153" s="51" t="s">
        <v>477</v>
      </c>
    </row>
    <row r="154" spans="1:20" ht="30" customHeight="1" x14ac:dyDescent="0.2">
      <c r="A154" s="29">
        <v>6477</v>
      </c>
      <c r="B154" s="30" t="s">
        <v>13</v>
      </c>
      <c r="C154" s="43" t="s">
        <v>9</v>
      </c>
      <c r="D154" s="32" t="s">
        <v>61</v>
      </c>
      <c r="E154" s="48" t="s">
        <v>70</v>
      </c>
      <c r="F154" s="34" t="s">
        <v>230</v>
      </c>
      <c r="G154" s="46" t="s">
        <v>231</v>
      </c>
      <c r="H154" s="36" t="s">
        <v>232</v>
      </c>
      <c r="I154" s="37" t="s">
        <v>88</v>
      </c>
      <c r="J154" s="49"/>
      <c r="K154" s="38">
        <v>99.31</v>
      </c>
      <c r="L154" s="39"/>
      <c r="M154" s="39" t="s">
        <v>66</v>
      </c>
      <c r="N154" s="60"/>
      <c r="O154" s="40">
        <v>8</v>
      </c>
      <c r="P154" s="96">
        <f>TablicaSortiranje9114[[#This Row],[Cijena udžbenika BEZ PDV-a]]*TablicaSortiranje9114[[#This Row],[Količina]]</f>
        <v>0</v>
      </c>
      <c r="Q154" s="86">
        <v>794.48</v>
      </c>
      <c r="R154" s="42" t="s">
        <v>67</v>
      </c>
      <c r="S154" s="41" t="s">
        <v>478</v>
      </c>
      <c r="T154" s="41" t="s">
        <v>479</v>
      </c>
    </row>
    <row r="155" spans="1:20" ht="30" customHeight="1" x14ac:dyDescent="0.2">
      <c r="A155" s="29">
        <v>6477</v>
      </c>
      <c r="B155" s="30" t="s">
        <v>13</v>
      </c>
      <c r="C155" s="43" t="s">
        <v>121</v>
      </c>
      <c r="D155" s="32" t="s">
        <v>61</v>
      </c>
      <c r="E155" s="48" t="s">
        <v>70</v>
      </c>
      <c r="F155" s="34" t="s">
        <v>230</v>
      </c>
      <c r="G155" s="46" t="s">
        <v>231</v>
      </c>
      <c r="H155" s="36" t="s">
        <v>232</v>
      </c>
      <c r="I155" s="37" t="s">
        <v>88</v>
      </c>
      <c r="J155" s="49"/>
      <c r="K155" s="38">
        <v>99.31</v>
      </c>
      <c r="L155" s="39"/>
      <c r="M155" s="39" t="s">
        <v>66</v>
      </c>
      <c r="N155" s="60"/>
      <c r="O155" s="40">
        <v>2</v>
      </c>
      <c r="P155" s="96">
        <f>TablicaSortiranje9114[[#This Row],[Cijena udžbenika BEZ PDV-a]]*TablicaSortiranje9114[[#This Row],[Količina]]</f>
        <v>0</v>
      </c>
      <c r="Q155" s="86">
        <v>198.62</v>
      </c>
      <c r="R155" s="42" t="s">
        <v>67</v>
      </c>
      <c r="S155" s="41" t="s">
        <v>478</v>
      </c>
      <c r="T155" s="41" t="s">
        <v>480</v>
      </c>
    </row>
    <row r="156" spans="1:20" ht="30" customHeight="1" x14ac:dyDescent="0.2">
      <c r="A156" s="29">
        <v>6997</v>
      </c>
      <c r="B156" s="30" t="s">
        <v>13</v>
      </c>
      <c r="C156" s="43" t="s">
        <v>10</v>
      </c>
      <c r="D156" s="32" t="s">
        <v>61</v>
      </c>
      <c r="E156" s="48" t="s">
        <v>72</v>
      </c>
      <c r="F156" s="34" t="s">
        <v>233</v>
      </c>
      <c r="G156" s="46" t="s">
        <v>14</v>
      </c>
      <c r="H156" s="36" t="s">
        <v>234</v>
      </c>
      <c r="I156" s="37" t="s">
        <v>65</v>
      </c>
      <c r="J156" s="49"/>
      <c r="K156" s="38">
        <v>99.31</v>
      </c>
      <c r="L156" s="39"/>
      <c r="M156" s="39" t="s">
        <v>66</v>
      </c>
      <c r="N156" s="60"/>
      <c r="O156" s="40">
        <v>14</v>
      </c>
      <c r="P156" s="96">
        <f>TablicaSortiranje9114[[#This Row],[Cijena udžbenika BEZ PDV-a]]*TablicaSortiranje9114[[#This Row],[Količina]]</f>
        <v>0</v>
      </c>
      <c r="Q156" s="86">
        <v>1390.3400000000001</v>
      </c>
      <c r="R156" s="42" t="s">
        <v>67</v>
      </c>
      <c r="S156" s="41" t="s">
        <v>481</v>
      </c>
      <c r="T156" s="51" t="s">
        <v>482</v>
      </c>
    </row>
    <row r="157" spans="1:20" ht="30" customHeight="1" x14ac:dyDescent="0.2">
      <c r="A157" s="29">
        <v>7056</v>
      </c>
      <c r="B157" s="30" t="s">
        <v>13</v>
      </c>
      <c r="C157" s="43" t="s">
        <v>9</v>
      </c>
      <c r="D157" s="32" t="s">
        <v>61</v>
      </c>
      <c r="E157" s="48" t="s">
        <v>73</v>
      </c>
      <c r="F157" s="34" t="s">
        <v>235</v>
      </c>
      <c r="G157" s="46" t="s">
        <v>236</v>
      </c>
      <c r="H157" s="36" t="s">
        <v>237</v>
      </c>
      <c r="I157" s="37" t="s">
        <v>65</v>
      </c>
      <c r="J157" s="49"/>
      <c r="K157" s="38">
        <v>132.41999999999999</v>
      </c>
      <c r="L157" s="39"/>
      <c r="M157" s="39" t="s">
        <v>66</v>
      </c>
      <c r="N157" s="60"/>
      <c r="O157" s="40">
        <v>8</v>
      </c>
      <c r="P157" s="96">
        <f>TablicaSortiranje9114[[#This Row],[Cijena udžbenika BEZ PDV-a]]*TablicaSortiranje9114[[#This Row],[Količina]]</f>
        <v>0</v>
      </c>
      <c r="Q157" s="86">
        <v>1059.3599999999999</v>
      </c>
      <c r="R157" s="42" t="s">
        <v>67</v>
      </c>
      <c r="S157" s="41" t="s">
        <v>483</v>
      </c>
      <c r="T157" s="41" t="s">
        <v>484</v>
      </c>
    </row>
    <row r="158" spans="1:20" ht="30" customHeight="1" x14ac:dyDescent="0.2">
      <c r="A158" s="29">
        <v>7056</v>
      </c>
      <c r="B158" s="30" t="s">
        <v>13</v>
      </c>
      <c r="C158" s="43" t="s">
        <v>121</v>
      </c>
      <c r="D158" s="32" t="s">
        <v>61</v>
      </c>
      <c r="E158" s="48" t="s">
        <v>73</v>
      </c>
      <c r="F158" s="34" t="s">
        <v>235</v>
      </c>
      <c r="G158" s="46" t="s">
        <v>236</v>
      </c>
      <c r="H158" s="36" t="s">
        <v>237</v>
      </c>
      <c r="I158" s="37" t="s">
        <v>65</v>
      </c>
      <c r="J158" s="49"/>
      <c r="K158" s="38">
        <v>132.41999999999999</v>
      </c>
      <c r="L158" s="39"/>
      <c r="M158" s="39" t="s">
        <v>66</v>
      </c>
      <c r="N158" s="60"/>
      <c r="O158" s="40">
        <v>2</v>
      </c>
      <c r="P158" s="96">
        <f>TablicaSortiranje9114[[#This Row],[Cijena udžbenika BEZ PDV-a]]*TablicaSortiranje9114[[#This Row],[Količina]]</f>
        <v>0</v>
      </c>
      <c r="Q158" s="86">
        <v>264.83999999999997</v>
      </c>
      <c r="R158" s="42" t="s">
        <v>67</v>
      </c>
      <c r="S158" s="41" t="s">
        <v>483</v>
      </c>
      <c r="T158" s="41" t="s">
        <v>485</v>
      </c>
    </row>
    <row r="159" spans="1:20" ht="30" customHeight="1" x14ac:dyDescent="0.2">
      <c r="A159" s="29">
        <v>7056</v>
      </c>
      <c r="B159" s="30" t="s">
        <v>13</v>
      </c>
      <c r="C159" s="43" t="s">
        <v>10</v>
      </c>
      <c r="D159" s="32" t="s">
        <v>61</v>
      </c>
      <c r="E159" s="48" t="s">
        <v>73</v>
      </c>
      <c r="F159" s="34" t="s">
        <v>235</v>
      </c>
      <c r="G159" s="46" t="s">
        <v>236</v>
      </c>
      <c r="H159" s="36" t="s">
        <v>237</v>
      </c>
      <c r="I159" s="37" t="s">
        <v>65</v>
      </c>
      <c r="J159" s="49"/>
      <c r="K159" s="38">
        <v>132.41999999999999</v>
      </c>
      <c r="L159" s="39"/>
      <c r="M159" s="39" t="s">
        <v>66</v>
      </c>
      <c r="N159" s="60"/>
      <c r="O159" s="40">
        <v>14</v>
      </c>
      <c r="P159" s="96">
        <f>TablicaSortiranje9114[[#This Row],[Cijena udžbenika BEZ PDV-a]]*TablicaSortiranje9114[[#This Row],[Količina]]</f>
        <v>0</v>
      </c>
      <c r="Q159" s="86">
        <v>1853.8799999999999</v>
      </c>
      <c r="R159" s="42" t="s">
        <v>67</v>
      </c>
      <c r="S159" s="41" t="s">
        <v>483</v>
      </c>
      <c r="T159" s="51" t="s">
        <v>486</v>
      </c>
    </row>
    <row r="160" spans="1:20" ht="30" customHeight="1" x14ac:dyDescent="0.2">
      <c r="A160" s="29">
        <v>5976</v>
      </c>
      <c r="B160" s="30" t="s">
        <v>13</v>
      </c>
      <c r="C160" s="43" t="s">
        <v>121</v>
      </c>
      <c r="D160" s="32" t="s">
        <v>61</v>
      </c>
      <c r="E160" s="48" t="s">
        <v>238</v>
      </c>
      <c r="F160" s="34" t="s">
        <v>239</v>
      </c>
      <c r="G160" s="46" t="s">
        <v>123</v>
      </c>
      <c r="H160" s="36" t="s">
        <v>50</v>
      </c>
      <c r="I160" s="37" t="s">
        <v>16</v>
      </c>
      <c r="J160" s="49"/>
      <c r="K160" s="38">
        <v>110</v>
      </c>
      <c r="L160" s="39"/>
      <c r="M160" s="39" t="s">
        <v>66</v>
      </c>
      <c r="N160" s="60"/>
      <c r="O160" s="40">
        <v>2</v>
      </c>
      <c r="P160" s="96">
        <f>TablicaSortiranje9114[[#This Row],[Cijena udžbenika BEZ PDV-a]]*TablicaSortiranje9114[[#This Row],[Količina]]</f>
        <v>0</v>
      </c>
      <c r="Q160" s="83">
        <v>220</v>
      </c>
      <c r="R160" s="42" t="s">
        <v>71</v>
      </c>
      <c r="S160" s="41" t="s">
        <v>487</v>
      </c>
      <c r="T160" s="41" t="s">
        <v>488</v>
      </c>
    </row>
    <row r="161" spans="1:20" ht="30" customHeight="1" x14ac:dyDescent="0.2">
      <c r="A161" s="29">
        <v>6510</v>
      </c>
      <c r="B161" s="30" t="s">
        <v>13</v>
      </c>
      <c r="C161" s="43" t="s">
        <v>121</v>
      </c>
      <c r="D161" s="32" t="s">
        <v>61</v>
      </c>
      <c r="E161" s="48" t="s">
        <v>240</v>
      </c>
      <c r="F161" s="34" t="s">
        <v>241</v>
      </c>
      <c r="G161" s="46" t="s">
        <v>123</v>
      </c>
      <c r="H161" s="36" t="s">
        <v>242</v>
      </c>
      <c r="I161" s="37" t="s">
        <v>88</v>
      </c>
      <c r="J161" s="49">
        <v>104.77</v>
      </c>
      <c r="K161" s="56">
        <v>110</v>
      </c>
      <c r="L161" s="39"/>
      <c r="M161" s="39" t="s">
        <v>66</v>
      </c>
      <c r="N161" s="60"/>
      <c r="O161" s="57">
        <v>2</v>
      </c>
      <c r="P161" s="97">
        <f>TablicaSortiranje9114[[#This Row],[Cijena udžbenika BEZ PDV-a]]*TablicaSortiranje9114[[#This Row],[Količina]]</f>
        <v>0</v>
      </c>
      <c r="Q161" s="87">
        <v>220</v>
      </c>
      <c r="R161" s="42"/>
      <c r="S161" s="41" t="s">
        <v>489</v>
      </c>
      <c r="T161" s="51" t="s">
        <v>490</v>
      </c>
    </row>
    <row r="162" spans="1:20" ht="30" customHeight="1" x14ac:dyDescent="0.2">
      <c r="A162" s="29">
        <v>6495</v>
      </c>
      <c r="B162" s="30" t="s">
        <v>13</v>
      </c>
      <c r="C162" s="43" t="s">
        <v>121</v>
      </c>
      <c r="D162" s="32" t="s">
        <v>61</v>
      </c>
      <c r="E162" s="48" t="s">
        <v>243</v>
      </c>
      <c r="F162" s="34" t="s">
        <v>244</v>
      </c>
      <c r="G162" s="46" t="s">
        <v>123</v>
      </c>
      <c r="H162" s="36" t="s">
        <v>245</v>
      </c>
      <c r="I162" s="37" t="s">
        <v>51</v>
      </c>
      <c r="J162" s="49"/>
      <c r="K162" s="56">
        <v>110</v>
      </c>
      <c r="L162" s="39"/>
      <c r="M162" s="39" t="s">
        <v>66</v>
      </c>
      <c r="N162" s="60"/>
      <c r="O162" s="57">
        <v>2</v>
      </c>
      <c r="P162" s="97">
        <f>TablicaSortiranje9114[[#This Row],[Cijena udžbenika BEZ PDV-a]]*TablicaSortiranje9114[[#This Row],[Količina]]</f>
        <v>0</v>
      </c>
      <c r="Q162" s="87">
        <v>220</v>
      </c>
      <c r="R162" s="42"/>
      <c r="S162" s="41" t="s">
        <v>491</v>
      </c>
      <c r="T162" s="51" t="s">
        <v>492</v>
      </c>
    </row>
    <row r="163" spans="1:20" ht="30" customHeight="1" x14ac:dyDescent="0.2">
      <c r="A163" s="29">
        <v>6561</v>
      </c>
      <c r="B163" s="30" t="s">
        <v>13</v>
      </c>
      <c r="C163" s="43" t="s">
        <v>9</v>
      </c>
      <c r="D163" s="32" t="s">
        <v>61</v>
      </c>
      <c r="E163" s="48" t="s">
        <v>180</v>
      </c>
      <c r="F163" s="34" t="s">
        <v>246</v>
      </c>
      <c r="G163" s="46" t="s">
        <v>247</v>
      </c>
      <c r="H163" s="36" t="s">
        <v>248</v>
      </c>
      <c r="I163" s="37" t="s">
        <v>88</v>
      </c>
      <c r="J163" s="49"/>
      <c r="K163" s="56">
        <v>66.209999999999994</v>
      </c>
      <c r="L163" s="39"/>
      <c r="M163" s="39" t="s">
        <v>66</v>
      </c>
      <c r="N163" s="60"/>
      <c r="O163" s="57">
        <v>8</v>
      </c>
      <c r="P163" s="97">
        <f>TablicaSortiranje9114[[#This Row],[Cijena udžbenika BEZ PDV-a]]*TablicaSortiranje9114[[#This Row],[Količina]]</f>
        <v>0</v>
      </c>
      <c r="Q163" s="87">
        <v>529.67999999999995</v>
      </c>
      <c r="R163" s="42" t="s">
        <v>67</v>
      </c>
      <c r="S163" s="41" t="s">
        <v>493</v>
      </c>
      <c r="T163" s="41" t="s">
        <v>494</v>
      </c>
    </row>
    <row r="164" spans="1:20" ht="30" customHeight="1" x14ac:dyDescent="0.2">
      <c r="A164" s="29">
        <v>6561</v>
      </c>
      <c r="B164" s="30" t="s">
        <v>13</v>
      </c>
      <c r="C164" s="43" t="s">
        <v>10</v>
      </c>
      <c r="D164" s="32" t="s">
        <v>61</v>
      </c>
      <c r="E164" s="48" t="s">
        <v>180</v>
      </c>
      <c r="F164" s="34" t="s">
        <v>246</v>
      </c>
      <c r="G164" s="46" t="s">
        <v>247</v>
      </c>
      <c r="H164" s="36" t="s">
        <v>248</v>
      </c>
      <c r="I164" s="37" t="s">
        <v>88</v>
      </c>
      <c r="J164" s="49"/>
      <c r="K164" s="56">
        <v>66.209999999999994</v>
      </c>
      <c r="L164" s="39"/>
      <c r="M164" s="39" t="s">
        <v>66</v>
      </c>
      <c r="N164" s="60"/>
      <c r="O164" s="57">
        <v>14</v>
      </c>
      <c r="P164" s="97">
        <f>TablicaSortiranje9114[[#This Row],[Cijena udžbenika BEZ PDV-a]]*TablicaSortiranje9114[[#This Row],[Količina]]</f>
        <v>0</v>
      </c>
      <c r="Q164" s="87">
        <v>926.93999999999994</v>
      </c>
      <c r="R164" s="42" t="s">
        <v>67</v>
      </c>
      <c r="S164" s="41" t="s">
        <v>493</v>
      </c>
      <c r="T164" s="51" t="s">
        <v>495</v>
      </c>
    </row>
    <row r="165" spans="1:20" ht="30" customHeight="1" x14ac:dyDescent="0.2">
      <c r="A165" s="29">
        <v>6562</v>
      </c>
      <c r="B165" s="30" t="s">
        <v>13</v>
      </c>
      <c r="C165" s="43" t="s">
        <v>121</v>
      </c>
      <c r="D165" s="32" t="s">
        <v>61</v>
      </c>
      <c r="E165" s="48" t="s">
        <v>180</v>
      </c>
      <c r="F165" s="34" t="s">
        <v>249</v>
      </c>
      <c r="G165" s="46" t="s">
        <v>123</v>
      </c>
      <c r="H165" s="36" t="s">
        <v>250</v>
      </c>
      <c r="I165" s="37" t="s">
        <v>88</v>
      </c>
      <c r="J165" s="49"/>
      <c r="K165" s="56">
        <v>110</v>
      </c>
      <c r="L165" s="39"/>
      <c r="M165" s="39" t="s">
        <v>66</v>
      </c>
      <c r="N165" s="60"/>
      <c r="O165" s="57">
        <v>2</v>
      </c>
      <c r="P165" s="97">
        <f>TablicaSortiranje9114[[#This Row],[Cijena udžbenika BEZ PDV-a]]*TablicaSortiranje9114[[#This Row],[Količina]]</f>
        <v>0</v>
      </c>
      <c r="Q165" s="87">
        <v>220</v>
      </c>
      <c r="R165" s="42" t="s">
        <v>67</v>
      </c>
      <c r="S165" s="41" t="s">
        <v>493</v>
      </c>
      <c r="T165" s="41" t="s">
        <v>496</v>
      </c>
    </row>
    <row r="166" spans="1:20" ht="30" customHeight="1" x14ac:dyDescent="0.2">
      <c r="A166" s="29">
        <v>7090</v>
      </c>
      <c r="B166" s="30" t="s">
        <v>13</v>
      </c>
      <c r="C166" s="43" t="s">
        <v>9</v>
      </c>
      <c r="D166" s="32" t="s">
        <v>61</v>
      </c>
      <c r="E166" s="48" t="s">
        <v>183</v>
      </c>
      <c r="F166" s="34" t="s">
        <v>251</v>
      </c>
      <c r="G166" s="46" t="s">
        <v>252</v>
      </c>
      <c r="H166" s="36" t="s">
        <v>253</v>
      </c>
      <c r="I166" s="37" t="s">
        <v>65</v>
      </c>
      <c r="J166" s="49"/>
      <c r="K166" s="56">
        <v>33.1</v>
      </c>
      <c r="L166" s="39"/>
      <c r="M166" s="39" t="s">
        <v>66</v>
      </c>
      <c r="N166" s="60"/>
      <c r="O166" s="57">
        <v>8</v>
      </c>
      <c r="P166" s="97">
        <f>TablicaSortiranje9114[[#This Row],[Cijena udžbenika BEZ PDV-a]]*TablicaSortiranje9114[[#This Row],[Količina]]</f>
        <v>0</v>
      </c>
      <c r="Q166" s="87">
        <v>264.8</v>
      </c>
      <c r="R166" s="42" t="s">
        <v>67</v>
      </c>
      <c r="S166" s="41" t="s">
        <v>497</v>
      </c>
      <c r="T166" s="51" t="s">
        <v>498</v>
      </c>
    </row>
    <row r="167" spans="1:20" ht="35.1" customHeight="1" x14ac:dyDescent="0.2">
      <c r="A167" s="29">
        <v>7090</v>
      </c>
      <c r="B167" s="30" t="s">
        <v>13</v>
      </c>
      <c r="C167" s="43" t="s">
        <v>121</v>
      </c>
      <c r="D167" s="32" t="s">
        <v>61</v>
      </c>
      <c r="E167" s="48" t="s">
        <v>183</v>
      </c>
      <c r="F167" s="34" t="s">
        <v>251</v>
      </c>
      <c r="G167" s="46" t="s">
        <v>252</v>
      </c>
      <c r="H167" s="36" t="s">
        <v>253</v>
      </c>
      <c r="I167" s="37" t="s">
        <v>65</v>
      </c>
      <c r="J167" s="49"/>
      <c r="K167" s="56">
        <v>33.1</v>
      </c>
      <c r="L167" s="39"/>
      <c r="M167" s="39" t="s">
        <v>66</v>
      </c>
      <c r="N167" s="60"/>
      <c r="O167" s="57">
        <v>2</v>
      </c>
      <c r="P167" s="97">
        <f>TablicaSortiranje9114[[#This Row],[Cijena udžbenika BEZ PDV-a]]*TablicaSortiranje9114[[#This Row],[Količina]]</f>
        <v>0</v>
      </c>
      <c r="Q167" s="87">
        <v>66.2</v>
      </c>
      <c r="R167" s="42" t="s">
        <v>67</v>
      </c>
      <c r="S167" s="41" t="s">
        <v>497</v>
      </c>
      <c r="T167" s="51" t="s">
        <v>499</v>
      </c>
    </row>
    <row r="168" spans="1:20" ht="35.1" customHeight="1" x14ac:dyDescent="0.2">
      <c r="A168" s="29">
        <v>7090</v>
      </c>
      <c r="B168" s="30" t="s">
        <v>13</v>
      </c>
      <c r="C168" s="43" t="s">
        <v>10</v>
      </c>
      <c r="D168" s="32" t="s">
        <v>61</v>
      </c>
      <c r="E168" s="48" t="s">
        <v>183</v>
      </c>
      <c r="F168" s="34" t="s">
        <v>251</v>
      </c>
      <c r="G168" s="46" t="s">
        <v>252</v>
      </c>
      <c r="H168" s="36" t="s">
        <v>253</v>
      </c>
      <c r="I168" s="37" t="s">
        <v>65</v>
      </c>
      <c r="J168" s="49"/>
      <c r="K168" s="56">
        <v>33.1</v>
      </c>
      <c r="L168" s="39"/>
      <c r="M168" s="39" t="s">
        <v>66</v>
      </c>
      <c r="N168" s="60"/>
      <c r="O168" s="57">
        <v>14</v>
      </c>
      <c r="P168" s="97">
        <f>TablicaSortiranje9114[[#This Row],[Cijena udžbenika BEZ PDV-a]]*TablicaSortiranje9114[[#This Row],[Količina]]</f>
        <v>0</v>
      </c>
      <c r="Q168" s="87">
        <v>463.40000000000003</v>
      </c>
      <c r="R168" s="42" t="s">
        <v>67</v>
      </c>
      <c r="S168" s="41" t="s">
        <v>497</v>
      </c>
      <c r="T168" s="41" t="s">
        <v>500</v>
      </c>
    </row>
    <row r="169" spans="1:20" ht="30" customHeight="1" x14ac:dyDescent="0.2">
      <c r="A169" s="29">
        <v>6520</v>
      </c>
      <c r="B169" s="30" t="s">
        <v>13</v>
      </c>
      <c r="C169" s="43" t="s">
        <v>9</v>
      </c>
      <c r="D169" s="32" t="s">
        <v>61</v>
      </c>
      <c r="E169" s="48" t="s">
        <v>81</v>
      </c>
      <c r="F169" s="34" t="s">
        <v>254</v>
      </c>
      <c r="G169" s="46" t="s">
        <v>21</v>
      </c>
      <c r="H169" s="36" t="s">
        <v>213</v>
      </c>
      <c r="I169" s="37" t="s">
        <v>88</v>
      </c>
      <c r="J169" s="49"/>
      <c r="K169" s="56">
        <v>66.209999999999994</v>
      </c>
      <c r="L169" s="39" t="s">
        <v>84</v>
      </c>
      <c r="M169" s="39" t="s">
        <v>66</v>
      </c>
      <c r="N169" s="60"/>
      <c r="O169" s="57">
        <v>8</v>
      </c>
      <c r="P169" s="97">
        <f>TablicaSortiranje9114[[#This Row],[Cijena udžbenika BEZ PDV-a]]*TablicaSortiranje9114[[#This Row],[Količina]]</f>
        <v>0</v>
      </c>
      <c r="Q169" s="87">
        <v>529.67999999999995</v>
      </c>
      <c r="R169" s="42" t="s">
        <v>67</v>
      </c>
      <c r="S169" s="41" t="s">
        <v>501</v>
      </c>
      <c r="T169" s="51" t="s">
        <v>502</v>
      </c>
    </row>
    <row r="170" spans="1:20" ht="30" customHeight="1" x14ac:dyDescent="0.2">
      <c r="A170" s="29">
        <v>6520</v>
      </c>
      <c r="B170" s="30" t="s">
        <v>13</v>
      </c>
      <c r="C170" s="43" t="s">
        <v>10</v>
      </c>
      <c r="D170" s="32" t="s">
        <v>61</v>
      </c>
      <c r="E170" s="48" t="s">
        <v>81</v>
      </c>
      <c r="F170" s="34" t="s">
        <v>254</v>
      </c>
      <c r="G170" s="46" t="s">
        <v>255</v>
      </c>
      <c r="H170" s="36" t="s">
        <v>213</v>
      </c>
      <c r="I170" s="37" t="s">
        <v>88</v>
      </c>
      <c r="J170" s="49"/>
      <c r="K170" s="56">
        <v>66.209999999999994</v>
      </c>
      <c r="L170" s="39" t="s">
        <v>84</v>
      </c>
      <c r="M170" s="39" t="s">
        <v>66</v>
      </c>
      <c r="N170" s="60"/>
      <c r="O170" s="57">
        <v>14</v>
      </c>
      <c r="P170" s="97">
        <f>TablicaSortiranje9114[[#This Row],[Cijena udžbenika BEZ PDV-a]]*TablicaSortiranje9114[[#This Row],[Količina]]</f>
        <v>0</v>
      </c>
      <c r="Q170" s="87">
        <v>926.93999999999994</v>
      </c>
      <c r="R170" s="42" t="s">
        <v>67</v>
      </c>
      <c r="S170" s="41" t="s">
        <v>501</v>
      </c>
      <c r="T170" s="41" t="s">
        <v>503</v>
      </c>
    </row>
    <row r="171" spans="1:20" ht="30" customHeight="1" x14ac:dyDescent="0.2">
      <c r="A171" s="29">
        <v>6514</v>
      </c>
      <c r="B171" s="30" t="s">
        <v>13</v>
      </c>
      <c r="C171" s="43" t="s">
        <v>10</v>
      </c>
      <c r="D171" s="32" t="s">
        <v>61</v>
      </c>
      <c r="E171" s="48" t="s">
        <v>168</v>
      </c>
      <c r="F171" s="34" t="s">
        <v>256</v>
      </c>
      <c r="G171" s="46" t="s">
        <v>14</v>
      </c>
      <c r="H171" s="36" t="s">
        <v>257</v>
      </c>
      <c r="I171" s="37" t="s">
        <v>88</v>
      </c>
      <c r="J171" s="49">
        <v>63.06</v>
      </c>
      <c r="K171" s="56">
        <v>66.209999999999994</v>
      </c>
      <c r="L171" s="39" t="s">
        <v>84</v>
      </c>
      <c r="M171" s="39" t="s">
        <v>66</v>
      </c>
      <c r="N171" s="60"/>
      <c r="O171" s="57">
        <v>8</v>
      </c>
      <c r="P171" s="97">
        <f>TablicaSortiranje9114[[#This Row],[Cijena udžbenika BEZ PDV-a]]*TablicaSortiranje9114[[#This Row],[Količina]]</f>
        <v>0</v>
      </c>
      <c r="Q171" s="87">
        <v>529.67999999999995</v>
      </c>
      <c r="R171" s="42" t="s">
        <v>67</v>
      </c>
      <c r="S171" s="41" t="s">
        <v>504</v>
      </c>
      <c r="T171" s="41" t="s">
        <v>505</v>
      </c>
    </row>
    <row r="172" spans="1:20" ht="30" customHeight="1" x14ac:dyDescent="0.2">
      <c r="A172" s="29">
        <v>6785</v>
      </c>
      <c r="B172" s="30" t="s">
        <v>13</v>
      </c>
      <c r="C172" s="43" t="s">
        <v>9</v>
      </c>
      <c r="D172" s="32" t="s">
        <v>61</v>
      </c>
      <c r="E172" s="48" t="s">
        <v>169</v>
      </c>
      <c r="F172" s="34" t="s">
        <v>258</v>
      </c>
      <c r="G172" s="46" t="s">
        <v>14</v>
      </c>
      <c r="H172" s="36" t="s">
        <v>259</v>
      </c>
      <c r="I172" s="37" t="s">
        <v>219</v>
      </c>
      <c r="J172" s="49"/>
      <c r="K172" s="56">
        <v>66.209999999999994</v>
      </c>
      <c r="L172" s="39" t="s">
        <v>84</v>
      </c>
      <c r="M172" s="39" t="s">
        <v>66</v>
      </c>
      <c r="N172" s="60"/>
      <c r="O172" s="57">
        <v>7</v>
      </c>
      <c r="P172" s="97">
        <f>TablicaSortiranje9114[[#This Row],[Cijena udžbenika BEZ PDV-a]]*TablicaSortiranje9114[[#This Row],[Količina]]</f>
        <v>0</v>
      </c>
      <c r="Q172" s="87">
        <v>463.46999999999997</v>
      </c>
      <c r="R172" s="42" t="s">
        <v>67</v>
      </c>
      <c r="S172" s="41" t="s">
        <v>506</v>
      </c>
      <c r="T172" s="51" t="s">
        <v>507</v>
      </c>
    </row>
    <row r="173" spans="1:20" ht="30" customHeight="1" x14ac:dyDescent="0.2">
      <c r="A173" s="29">
        <v>6699</v>
      </c>
      <c r="B173" s="30" t="s">
        <v>13</v>
      </c>
      <c r="C173" s="43" t="s">
        <v>9</v>
      </c>
      <c r="D173" s="32" t="s">
        <v>61</v>
      </c>
      <c r="E173" s="48" t="s">
        <v>85</v>
      </c>
      <c r="F173" s="34" t="s">
        <v>260</v>
      </c>
      <c r="G173" s="46" t="s">
        <v>261</v>
      </c>
      <c r="H173" s="36" t="s">
        <v>262</v>
      </c>
      <c r="I173" s="37" t="s">
        <v>148</v>
      </c>
      <c r="J173" s="49"/>
      <c r="K173" s="56">
        <v>66.2</v>
      </c>
      <c r="L173" s="39" t="s">
        <v>84</v>
      </c>
      <c r="M173" s="39" t="s">
        <v>66</v>
      </c>
      <c r="N173" s="60"/>
      <c r="O173" s="57">
        <v>4</v>
      </c>
      <c r="P173" s="97">
        <f>TablicaSortiranje9114[[#This Row],[Cijena udžbenika BEZ PDV-a]]*TablicaSortiranje9114[[#This Row],[Količina]]</f>
        <v>0</v>
      </c>
      <c r="Q173" s="87">
        <v>264.8</v>
      </c>
      <c r="R173" s="42" t="s">
        <v>67</v>
      </c>
      <c r="S173" s="41" t="s">
        <v>508</v>
      </c>
      <c r="T173" s="51" t="s">
        <v>509</v>
      </c>
    </row>
    <row r="174" spans="1:20" ht="30" customHeight="1" x14ac:dyDescent="0.2">
      <c r="A174" s="29">
        <v>6699</v>
      </c>
      <c r="B174" s="30" t="s">
        <v>13</v>
      </c>
      <c r="C174" s="43" t="s">
        <v>10</v>
      </c>
      <c r="D174" s="32" t="s">
        <v>61</v>
      </c>
      <c r="E174" s="48" t="s">
        <v>85</v>
      </c>
      <c r="F174" s="34" t="s">
        <v>260</v>
      </c>
      <c r="G174" s="46" t="s">
        <v>261</v>
      </c>
      <c r="H174" s="36" t="s">
        <v>262</v>
      </c>
      <c r="I174" s="37" t="s">
        <v>148</v>
      </c>
      <c r="J174" s="49"/>
      <c r="K174" s="56">
        <v>66.2</v>
      </c>
      <c r="L174" s="39" t="s">
        <v>84</v>
      </c>
      <c r="M174" s="39" t="s">
        <v>66</v>
      </c>
      <c r="N174" s="60"/>
      <c r="O174" s="57">
        <v>12</v>
      </c>
      <c r="P174" s="97">
        <f>TablicaSortiranje9114[[#This Row],[Cijena udžbenika BEZ PDV-a]]*TablicaSortiranje9114[[#This Row],[Količina]]</f>
        <v>0</v>
      </c>
      <c r="Q174" s="87">
        <v>794.40000000000009</v>
      </c>
      <c r="R174" s="42" t="s">
        <v>67</v>
      </c>
      <c r="S174" s="41" t="s">
        <v>508</v>
      </c>
      <c r="T174" s="41" t="s">
        <v>510</v>
      </c>
    </row>
    <row r="175" spans="1:20" ht="30" customHeight="1" x14ac:dyDescent="0.2">
      <c r="A175" s="29">
        <v>5648</v>
      </c>
      <c r="B175" s="30" t="s">
        <v>263</v>
      </c>
      <c r="C175" s="43" t="s">
        <v>266</v>
      </c>
      <c r="D175" s="32" t="s">
        <v>61</v>
      </c>
      <c r="E175" s="48" t="s">
        <v>62</v>
      </c>
      <c r="F175" s="34" t="s">
        <v>264</v>
      </c>
      <c r="G175" s="46" t="s">
        <v>160</v>
      </c>
      <c r="H175" s="36" t="s">
        <v>265</v>
      </c>
      <c r="I175" s="37" t="s">
        <v>31</v>
      </c>
      <c r="J175" s="49"/>
      <c r="K175" s="56">
        <v>67</v>
      </c>
      <c r="L175" s="39"/>
      <c r="M175" s="39" t="s">
        <v>66</v>
      </c>
      <c r="N175" s="60"/>
      <c r="O175" s="57">
        <v>2</v>
      </c>
      <c r="P175" s="97">
        <f>TablicaSortiranje9114[[#This Row],[Cijena udžbenika BEZ PDV-a]]*TablicaSortiranje9114[[#This Row],[Količina]]</f>
        <v>0</v>
      </c>
      <c r="Q175" s="87">
        <v>134</v>
      </c>
      <c r="R175" s="42" t="s">
        <v>71</v>
      </c>
      <c r="S175" s="41" t="s">
        <v>511</v>
      </c>
      <c r="T175" s="41" t="s">
        <v>512</v>
      </c>
    </row>
    <row r="176" spans="1:20" ht="30" customHeight="1" x14ac:dyDescent="0.2">
      <c r="A176" s="29">
        <v>5236</v>
      </c>
      <c r="B176" s="30" t="s">
        <v>263</v>
      </c>
      <c r="C176" s="43" t="s">
        <v>266</v>
      </c>
      <c r="D176" s="32" t="s">
        <v>61</v>
      </c>
      <c r="E176" s="48" t="s">
        <v>174</v>
      </c>
      <c r="F176" s="34" t="s">
        <v>267</v>
      </c>
      <c r="G176" s="46" t="s">
        <v>21</v>
      </c>
      <c r="H176" s="36" t="s">
        <v>268</v>
      </c>
      <c r="I176" s="37" t="s">
        <v>269</v>
      </c>
      <c r="J176" s="49"/>
      <c r="K176" s="56">
        <v>34</v>
      </c>
      <c r="L176" s="39"/>
      <c r="M176" s="39" t="s">
        <v>66</v>
      </c>
      <c r="N176" s="60"/>
      <c r="O176" s="57">
        <v>1</v>
      </c>
      <c r="P176" s="97">
        <f>TablicaSortiranje9114[[#This Row],[Cijena udžbenika BEZ PDV-a]]*TablicaSortiranje9114[[#This Row],[Količina]]</f>
        <v>0</v>
      </c>
      <c r="Q176" s="87">
        <v>34</v>
      </c>
      <c r="R176" s="42" t="s">
        <v>71</v>
      </c>
      <c r="S176" s="41" t="s">
        <v>513</v>
      </c>
      <c r="T176" s="41" t="s">
        <v>514</v>
      </c>
    </row>
    <row r="177" spans="1:28" ht="35.1" customHeight="1" x14ac:dyDescent="0.2">
      <c r="A177" s="29">
        <v>5271</v>
      </c>
      <c r="B177" s="30" t="s">
        <v>263</v>
      </c>
      <c r="C177" s="43" t="s">
        <v>9</v>
      </c>
      <c r="D177" s="32" t="s">
        <v>61</v>
      </c>
      <c r="E177" s="48" t="s">
        <v>70</v>
      </c>
      <c r="F177" s="34" t="s">
        <v>270</v>
      </c>
      <c r="G177" s="46" t="s">
        <v>21</v>
      </c>
      <c r="H177" s="36" t="s">
        <v>271</v>
      </c>
      <c r="I177" s="37" t="s">
        <v>269</v>
      </c>
      <c r="J177" s="49"/>
      <c r="K177" s="56">
        <v>53</v>
      </c>
      <c r="L177" s="39"/>
      <c r="M177" s="39" t="s">
        <v>66</v>
      </c>
      <c r="N177" s="60"/>
      <c r="O177" s="57">
        <v>1</v>
      </c>
      <c r="P177" s="97">
        <f>TablicaSortiranje9114[[#This Row],[Cijena udžbenika BEZ PDV-a]]*TablicaSortiranje9114[[#This Row],[Količina]]</f>
        <v>0</v>
      </c>
      <c r="Q177" s="87">
        <v>53</v>
      </c>
      <c r="R177" s="42" t="s">
        <v>71</v>
      </c>
      <c r="S177" s="41" t="s">
        <v>515</v>
      </c>
      <c r="T177" s="41" t="s">
        <v>516</v>
      </c>
    </row>
    <row r="178" spans="1:28" ht="35.1" customHeight="1" x14ac:dyDescent="0.2">
      <c r="A178" s="29">
        <v>5260</v>
      </c>
      <c r="B178" s="30" t="s">
        <v>263</v>
      </c>
      <c r="C178" s="43" t="s">
        <v>266</v>
      </c>
      <c r="D178" s="32" t="s">
        <v>61</v>
      </c>
      <c r="E178" s="48" t="s">
        <v>73</v>
      </c>
      <c r="F178" s="34" t="s">
        <v>274</v>
      </c>
      <c r="G178" s="46" t="s">
        <v>272</v>
      </c>
      <c r="H178" s="36" t="s">
        <v>273</v>
      </c>
      <c r="I178" s="37" t="s">
        <v>269</v>
      </c>
      <c r="J178" s="49"/>
      <c r="K178" s="56">
        <v>62</v>
      </c>
      <c r="L178" s="39"/>
      <c r="M178" s="39" t="s">
        <v>66</v>
      </c>
      <c r="N178" s="60"/>
      <c r="O178" s="57">
        <v>2</v>
      </c>
      <c r="P178" s="97">
        <f>TablicaSortiranje9114[[#This Row],[Cijena udžbenika BEZ PDV-a]]*TablicaSortiranje9114[[#This Row],[Količina]]</f>
        <v>0</v>
      </c>
      <c r="Q178" s="87">
        <v>124</v>
      </c>
      <c r="R178" s="42" t="s">
        <v>71</v>
      </c>
      <c r="S178" s="41" t="s">
        <v>517</v>
      </c>
      <c r="T178" s="41" t="s">
        <v>518</v>
      </c>
    </row>
    <row r="179" spans="1:28" ht="35.1" customHeight="1" x14ac:dyDescent="0.2">
      <c r="A179" s="29">
        <v>6480</v>
      </c>
      <c r="B179" s="30" t="s">
        <v>263</v>
      </c>
      <c r="C179" s="43" t="s">
        <v>9</v>
      </c>
      <c r="D179" s="32" t="s">
        <v>61</v>
      </c>
      <c r="E179" s="48" t="s">
        <v>238</v>
      </c>
      <c r="F179" s="34" t="s">
        <v>275</v>
      </c>
      <c r="G179" s="46" t="s">
        <v>276</v>
      </c>
      <c r="H179" s="36" t="s">
        <v>277</v>
      </c>
      <c r="I179" s="37" t="s">
        <v>88</v>
      </c>
      <c r="J179" s="49"/>
      <c r="K179" s="56">
        <v>66.209999999999994</v>
      </c>
      <c r="L179" s="39"/>
      <c r="M179" s="39" t="s">
        <v>66</v>
      </c>
      <c r="N179" s="60"/>
      <c r="O179" s="57">
        <v>13</v>
      </c>
      <c r="P179" s="97">
        <f>TablicaSortiranje9114[[#This Row],[Cijena udžbenika BEZ PDV-a]]*TablicaSortiranje9114[[#This Row],[Količina]]</f>
        <v>0</v>
      </c>
      <c r="Q179" s="87">
        <v>860.7299999999999</v>
      </c>
      <c r="R179" s="42" t="s">
        <v>67</v>
      </c>
      <c r="S179" s="41" t="s">
        <v>519</v>
      </c>
      <c r="T179" s="41" t="s">
        <v>520</v>
      </c>
    </row>
    <row r="180" spans="1:28" ht="30" customHeight="1" x14ac:dyDescent="0.2">
      <c r="A180" s="29">
        <v>6480</v>
      </c>
      <c r="B180" s="30" t="s">
        <v>263</v>
      </c>
      <c r="C180" s="43" t="s">
        <v>10</v>
      </c>
      <c r="D180" s="32" t="s">
        <v>61</v>
      </c>
      <c r="E180" s="48" t="s">
        <v>238</v>
      </c>
      <c r="F180" s="34" t="s">
        <v>275</v>
      </c>
      <c r="G180" s="46" t="s">
        <v>276</v>
      </c>
      <c r="H180" s="36" t="s">
        <v>277</v>
      </c>
      <c r="I180" s="37" t="s">
        <v>88</v>
      </c>
      <c r="J180" s="49"/>
      <c r="K180" s="56">
        <v>66.209999999999994</v>
      </c>
      <c r="L180" s="39"/>
      <c r="M180" s="39" t="s">
        <v>66</v>
      </c>
      <c r="N180" s="60"/>
      <c r="O180" s="57">
        <v>11</v>
      </c>
      <c r="P180" s="97">
        <f>TablicaSortiranje9114[[#This Row],[Cijena udžbenika BEZ PDV-a]]*TablicaSortiranje9114[[#This Row],[Količina]]</f>
        <v>0</v>
      </c>
      <c r="Q180" s="87">
        <v>728.31</v>
      </c>
      <c r="R180" s="42" t="s">
        <v>67</v>
      </c>
      <c r="S180" s="41" t="s">
        <v>519</v>
      </c>
      <c r="T180" s="41" t="s">
        <v>521</v>
      </c>
    </row>
    <row r="181" spans="1:28" ht="30" customHeight="1" x14ac:dyDescent="0.2">
      <c r="A181" s="29">
        <v>6481</v>
      </c>
      <c r="B181" s="30" t="s">
        <v>263</v>
      </c>
      <c r="C181" s="43" t="s">
        <v>266</v>
      </c>
      <c r="D181" s="32" t="s">
        <v>61</v>
      </c>
      <c r="E181" s="48" t="s">
        <v>238</v>
      </c>
      <c r="F181" s="34" t="s">
        <v>278</v>
      </c>
      <c r="G181" s="46" t="s">
        <v>123</v>
      </c>
      <c r="H181" s="36" t="s">
        <v>277</v>
      </c>
      <c r="I181" s="37" t="s">
        <v>16</v>
      </c>
      <c r="J181" s="49"/>
      <c r="K181" s="38">
        <v>110</v>
      </c>
      <c r="L181" s="39"/>
      <c r="M181" s="39" t="s">
        <v>66</v>
      </c>
      <c r="N181" s="60"/>
      <c r="O181" s="40">
        <v>2</v>
      </c>
      <c r="P181" s="96">
        <f>TablicaSortiranje9114[[#This Row],[Cijena udžbenika BEZ PDV-a]]*TablicaSortiranje9114[[#This Row],[Količina]]</f>
        <v>0</v>
      </c>
      <c r="Q181" s="83">
        <v>220</v>
      </c>
      <c r="R181" s="42" t="s">
        <v>71</v>
      </c>
      <c r="S181" s="41" t="s">
        <v>519</v>
      </c>
      <c r="T181" s="41" t="s">
        <v>522</v>
      </c>
    </row>
    <row r="182" spans="1:28" ht="30" customHeight="1" x14ac:dyDescent="0.2">
      <c r="A182" s="29">
        <v>6511</v>
      </c>
      <c r="B182" s="30" t="s">
        <v>263</v>
      </c>
      <c r="C182" s="43" t="s">
        <v>9</v>
      </c>
      <c r="D182" s="32" t="s">
        <v>61</v>
      </c>
      <c r="E182" s="48" t="s">
        <v>240</v>
      </c>
      <c r="F182" s="34" t="s">
        <v>279</v>
      </c>
      <c r="G182" s="46" t="s">
        <v>280</v>
      </c>
      <c r="H182" s="36" t="s">
        <v>281</v>
      </c>
      <c r="I182" s="37" t="s">
        <v>88</v>
      </c>
      <c r="J182" s="49"/>
      <c r="K182" s="56">
        <v>66.209999999999994</v>
      </c>
      <c r="L182" s="39"/>
      <c r="M182" s="39" t="s">
        <v>66</v>
      </c>
      <c r="N182" s="60"/>
      <c r="O182" s="57">
        <v>13</v>
      </c>
      <c r="P182" s="97">
        <f>TablicaSortiranje9114[[#This Row],[Cijena udžbenika BEZ PDV-a]]*TablicaSortiranje9114[[#This Row],[Količina]]</f>
        <v>0</v>
      </c>
      <c r="Q182" s="87">
        <v>860.7299999999999</v>
      </c>
      <c r="R182" s="42" t="s">
        <v>67</v>
      </c>
      <c r="S182" s="41" t="s">
        <v>523</v>
      </c>
      <c r="T182" s="41" t="s">
        <v>524</v>
      </c>
    </row>
    <row r="183" spans="1:28" ht="30" customHeight="1" x14ac:dyDescent="0.2">
      <c r="A183" s="29">
        <v>6511</v>
      </c>
      <c r="B183" s="30" t="s">
        <v>263</v>
      </c>
      <c r="C183" s="43" t="s">
        <v>10</v>
      </c>
      <c r="D183" s="32" t="s">
        <v>61</v>
      </c>
      <c r="E183" s="48" t="s">
        <v>240</v>
      </c>
      <c r="F183" s="34" t="s">
        <v>279</v>
      </c>
      <c r="G183" s="46" t="s">
        <v>280</v>
      </c>
      <c r="H183" s="36" t="s">
        <v>281</v>
      </c>
      <c r="I183" s="37" t="s">
        <v>88</v>
      </c>
      <c r="J183" s="49"/>
      <c r="K183" s="56">
        <v>66.209999999999994</v>
      </c>
      <c r="L183" s="39"/>
      <c r="M183" s="39" t="s">
        <v>66</v>
      </c>
      <c r="N183" s="60"/>
      <c r="O183" s="57">
        <v>11</v>
      </c>
      <c r="P183" s="97">
        <f>TablicaSortiranje9114[[#This Row],[Cijena udžbenika BEZ PDV-a]]*TablicaSortiranje9114[[#This Row],[Količina]]</f>
        <v>0</v>
      </c>
      <c r="Q183" s="87">
        <v>728.31</v>
      </c>
      <c r="R183" s="42" t="s">
        <v>67</v>
      </c>
      <c r="S183" s="41" t="s">
        <v>523</v>
      </c>
      <c r="T183" s="41" t="s">
        <v>525</v>
      </c>
    </row>
    <row r="184" spans="1:28" ht="30" customHeight="1" x14ac:dyDescent="0.2">
      <c r="A184" s="29">
        <v>6512</v>
      </c>
      <c r="B184" s="30" t="s">
        <v>263</v>
      </c>
      <c r="C184" s="43" t="s">
        <v>266</v>
      </c>
      <c r="D184" s="32" t="s">
        <v>61</v>
      </c>
      <c r="E184" s="48" t="s">
        <v>240</v>
      </c>
      <c r="F184" s="34" t="s">
        <v>282</v>
      </c>
      <c r="G184" s="46" t="s">
        <v>103</v>
      </c>
      <c r="H184" s="36" t="s">
        <v>281</v>
      </c>
      <c r="I184" s="37" t="s">
        <v>88</v>
      </c>
      <c r="J184" s="49">
        <v>104.77</v>
      </c>
      <c r="K184" s="56">
        <v>110</v>
      </c>
      <c r="L184" s="39"/>
      <c r="M184" s="39" t="s">
        <v>66</v>
      </c>
      <c r="N184" s="60"/>
      <c r="O184" s="57">
        <v>2</v>
      </c>
      <c r="P184" s="97">
        <f>TablicaSortiranje9114[[#This Row],[Cijena udžbenika BEZ PDV-a]]*TablicaSortiranje9114[[#This Row],[Količina]]</f>
        <v>0</v>
      </c>
      <c r="Q184" s="87">
        <v>220</v>
      </c>
      <c r="R184" s="42"/>
      <c r="S184" s="41" t="s">
        <v>523</v>
      </c>
      <c r="T184" s="41" t="s">
        <v>526</v>
      </c>
    </row>
    <row r="185" spans="1:28" ht="30" customHeight="1" x14ac:dyDescent="0.2">
      <c r="A185" s="29">
        <v>6496</v>
      </c>
      <c r="B185" s="30" t="s">
        <v>263</v>
      </c>
      <c r="C185" s="43" t="s">
        <v>9</v>
      </c>
      <c r="D185" s="32" t="s">
        <v>61</v>
      </c>
      <c r="E185" s="48" t="s">
        <v>243</v>
      </c>
      <c r="F185" s="34" t="s">
        <v>283</v>
      </c>
      <c r="G185" s="46" t="s">
        <v>21</v>
      </c>
      <c r="H185" s="36" t="s">
        <v>284</v>
      </c>
      <c r="I185" s="37" t="s">
        <v>88</v>
      </c>
      <c r="J185" s="49"/>
      <c r="K185" s="56">
        <v>66.209999999999994</v>
      </c>
      <c r="L185" s="39"/>
      <c r="M185" s="39" t="s">
        <v>66</v>
      </c>
      <c r="N185" s="60"/>
      <c r="O185" s="57">
        <v>13</v>
      </c>
      <c r="P185" s="97">
        <f>TablicaSortiranje9114[[#This Row],[Cijena udžbenika BEZ PDV-a]]*TablicaSortiranje9114[[#This Row],[Količina]]</f>
        <v>0</v>
      </c>
      <c r="Q185" s="87">
        <v>860.7299999999999</v>
      </c>
      <c r="R185" s="42" t="s">
        <v>67</v>
      </c>
      <c r="S185" s="41" t="s">
        <v>527</v>
      </c>
      <c r="T185" s="41" t="s">
        <v>528</v>
      </c>
    </row>
    <row r="186" spans="1:28" ht="30" customHeight="1" x14ac:dyDescent="0.2">
      <c r="A186" s="29">
        <v>6496</v>
      </c>
      <c r="B186" s="30" t="s">
        <v>263</v>
      </c>
      <c r="C186" s="43" t="s">
        <v>10</v>
      </c>
      <c r="D186" s="32" t="s">
        <v>61</v>
      </c>
      <c r="E186" s="48" t="s">
        <v>243</v>
      </c>
      <c r="F186" s="34" t="s">
        <v>283</v>
      </c>
      <c r="G186" s="46" t="s">
        <v>21</v>
      </c>
      <c r="H186" s="36" t="s">
        <v>284</v>
      </c>
      <c r="I186" s="37" t="s">
        <v>88</v>
      </c>
      <c r="J186" s="49"/>
      <c r="K186" s="56">
        <v>66.209999999999994</v>
      </c>
      <c r="L186" s="39"/>
      <c r="M186" s="39" t="s">
        <v>66</v>
      </c>
      <c r="N186" s="60"/>
      <c r="O186" s="57">
        <v>11</v>
      </c>
      <c r="P186" s="97">
        <f>TablicaSortiranje9114[[#This Row],[Cijena udžbenika BEZ PDV-a]]*TablicaSortiranje9114[[#This Row],[Količina]]</f>
        <v>0</v>
      </c>
      <c r="Q186" s="87">
        <v>728.31</v>
      </c>
      <c r="R186" s="42" t="s">
        <v>67</v>
      </c>
      <c r="S186" s="41" t="s">
        <v>527</v>
      </c>
      <c r="T186" s="41" t="s">
        <v>529</v>
      </c>
    </row>
    <row r="187" spans="1:28" ht="30" customHeight="1" x14ac:dyDescent="0.2">
      <c r="A187" s="29">
        <v>6497</v>
      </c>
      <c r="B187" s="30" t="s">
        <v>263</v>
      </c>
      <c r="C187" s="43" t="s">
        <v>266</v>
      </c>
      <c r="D187" s="32" t="s">
        <v>61</v>
      </c>
      <c r="E187" s="48" t="s">
        <v>243</v>
      </c>
      <c r="F187" s="34" t="s">
        <v>285</v>
      </c>
      <c r="G187" s="46" t="s">
        <v>103</v>
      </c>
      <c r="H187" s="36" t="s">
        <v>245</v>
      </c>
      <c r="I187" s="37" t="s">
        <v>88</v>
      </c>
      <c r="J187" s="49"/>
      <c r="K187" s="56">
        <v>110</v>
      </c>
      <c r="L187" s="39"/>
      <c r="M187" s="39" t="s">
        <v>66</v>
      </c>
      <c r="N187" s="60"/>
      <c r="O187" s="57">
        <v>2</v>
      </c>
      <c r="P187" s="97">
        <f>TablicaSortiranje9114[[#This Row],[Cijena udžbenika BEZ PDV-a]]*TablicaSortiranje9114[[#This Row],[Količina]]</f>
        <v>0</v>
      </c>
      <c r="Q187" s="87">
        <v>220</v>
      </c>
      <c r="R187" s="42"/>
      <c r="S187" s="41" t="s">
        <v>527</v>
      </c>
      <c r="T187" s="51" t="s">
        <v>530</v>
      </c>
    </row>
    <row r="188" spans="1:28" ht="35.1" customHeight="1" x14ac:dyDescent="0.2">
      <c r="A188" s="29">
        <v>5163</v>
      </c>
      <c r="B188" s="30" t="s">
        <v>263</v>
      </c>
      <c r="C188" s="43" t="s">
        <v>266</v>
      </c>
      <c r="D188" s="32" t="s">
        <v>61</v>
      </c>
      <c r="E188" s="48" t="s">
        <v>176</v>
      </c>
      <c r="F188" s="34" t="s">
        <v>286</v>
      </c>
      <c r="G188" s="46" t="s">
        <v>21</v>
      </c>
      <c r="H188" s="36" t="s">
        <v>287</v>
      </c>
      <c r="I188" s="37" t="s">
        <v>269</v>
      </c>
      <c r="J188" s="49"/>
      <c r="K188" s="56">
        <v>62</v>
      </c>
      <c r="L188" s="39"/>
      <c r="M188" s="39" t="s">
        <v>66</v>
      </c>
      <c r="N188" s="60"/>
      <c r="O188" s="57">
        <v>2</v>
      </c>
      <c r="P188" s="97">
        <f>TablicaSortiranje9114[[#This Row],[Cijena udžbenika BEZ PDV-a]]*TablicaSortiranje9114[[#This Row],[Količina]]</f>
        <v>0</v>
      </c>
      <c r="Q188" s="87">
        <v>124</v>
      </c>
      <c r="R188" s="42" t="s">
        <v>71</v>
      </c>
      <c r="S188" s="41" t="s">
        <v>531</v>
      </c>
      <c r="T188" s="41" t="s">
        <v>532</v>
      </c>
    </row>
    <row r="189" spans="1:28" ht="35.1" customHeight="1" x14ac:dyDescent="0.2">
      <c r="A189" s="29">
        <v>5767</v>
      </c>
      <c r="B189" s="30" t="s">
        <v>263</v>
      </c>
      <c r="C189" s="43" t="s">
        <v>266</v>
      </c>
      <c r="D189" s="32" t="s">
        <v>61</v>
      </c>
      <c r="E189" s="48" t="s">
        <v>183</v>
      </c>
      <c r="F189" s="34" t="s">
        <v>288</v>
      </c>
      <c r="G189" s="46" t="s">
        <v>160</v>
      </c>
      <c r="H189" s="36" t="s">
        <v>289</v>
      </c>
      <c r="I189" s="37" t="s">
        <v>31</v>
      </c>
      <c r="J189" s="49"/>
      <c r="K189" s="56">
        <v>54</v>
      </c>
      <c r="L189" s="39"/>
      <c r="M189" s="39" t="s">
        <v>66</v>
      </c>
      <c r="N189" s="60"/>
      <c r="O189" s="57">
        <v>2</v>
      </c>
      <c r="P189" s="97">
        <f>TablicaSortiranje9114[[#This Row],[Cijena udžbenika BEZ PDV-a]]*TablicaSortiranje9114[[#This Row],[Količina]]</f>
        <v>0</v>
      </c>
      <c r="Q189" s="87">
        <v>108</v>
      </c>
      <c r="R189" s="42" t="s">
        <v>71</v>
      </c>
      <c r="S189" s="41" t="s">
        <v>533</v>
      </c>
      <c r="T189" s="41" t="s">
        <v>534</v>
      </c>
    </row>
    <row r="190" spans="1:28" ht="35.1" customHeight="1" x14ac:dyDescent="0.2">
      <c r="A190" s="29">
        <v>579</v>
      </c>
      <c r="B190" s="30" t="s">
        <v>263</v>
      </c>
      <c r="C190" s="43" t="s">
        <v>9</v>
      </c>
      <c r="D190" s="32" t="s">
        <v>61</v>
      </c>
      <c r="E190" s="48" t="s">
        <v>169</v>
      </c>
      <c r="F190" s="34" t="s">
        <v>290</v>
      </c>
      <c r="G190" s="46" t="s">
        <v>14</v>
      </c>
      <c r="H190" s="36" t="s">
        <v>96</v>
      </c>
      <c r="I190" s="37" t="s">
        <v>31</v>
      </c>
      <c r="J190" s="49"/>
      <c r="K190" s="56">
        <v>60</v>
      </c>
      <c r="L190" s="39" t="s">
        <v>84</v>
      </c>
      <c r="M190" s="39" t="s">
        <v>66</v>
      </c>
      <c r="N190" s="60"/>
      <c r="O190" s="57">
        <v>3</v>
      </c>
      <c r="P190" s="97">
        <f>TablicaSortiranje9114[[#This Row],[Cijena udžbenika BEZ PDV-a]]*TablicaSortiranje9114[[#This Row],[Količina]]</f>
        <v>0</v>
      </c>
      <c r="Q190" s="87">
        <v>180</v>
      </c>
      <c r="R190" s="42" t="s">
        <v>71</v>
      </c>
      <c r="S190" s="41" t="s">
        <v>535</v>
      </c>
      <c r="T190" s="41" t="s">
        <v>536</v>
      </c>
    </row>
    <row r="191" spans="1:28" ht="35.1" customHeight="1" x14ac:dyDescent="0.2">
      <c r="A191" s="29">
        <v>4868</v>
      </c>
      <c r="B191" s="30" t="s">
        <v>263</v>
      </c>
      <c r="C191" s="43" t="s">
        <v>10</v>
      </c>
      <c r="D191" s="32" t="s">
        <v>61</v>
      </c>
      <c r="E191" s="48" t="s">
        <v>85</v>
      </c>
      <c r="F191" s="34" t="s">
        <v>291</v>
      </c>
      <c r="G191" s="46" t="s">
        <v>21</v>
      </c>
      <c r="H191" s="36" t="s">
        <v>292</v>
      </c>
      <c r="I191" s="37" t="s">
        <v>38</v>
      </c>
      <c r="J191" s="49"/>
      <c r="K191" s="56">
        <v>47</v>
      </c>
      <c r="L191" s="39" t="s">
        <v>84</v>
      </c>
      <c r="M191" s="39" t="s">
        <v>66</v>
      </c>
      <c r="N191" s="60"/>
      <c r="O191" s="57">
        <v>2</v>
      </c>
      <c r="P191" s="97">
        <f>TablicaSortiranje9114[[#This Row],[Cijena udžbenika BEZ PDV-a]]*TablicaSortiranje9114[[#This Row],[Količina]]</f>
        <v>0</v>
      </c>
      <c r="Q191" s="87">
        <v>94</v>
      </c>
      <c r="R191" s="42" t="s">
        <v>71</v>
      </c>
      <c r="S191" s="41" t="s">
        <v>537</v>
      </c>
      <c r="T191" s="41" t="s">
        <v>538</v>
      </c>
      <c r="X191"/>
      <c r="Y191"/>
      <c r="Z191"/>
      <c r="AA191"/>
      <c r="AB191"/>
    </row>
    <row r="192" spans="1:28" ht="35.1" customHeight="1" x14ac:dyDescent="0.2">
      <c r="A192" s="29">
        <v>4868</v>
      </c>
      <c r="B192" s="30" t="s">
        <v>263</v>
      </c>
      <c r="C192" s="43" t="s">
        <v>266</v>
      </c>
      <c r="D192" s="32" t="s">
        <v>61</v>
      </c>
      <c r="E192" s="48" t="s">
        <v>85</v>
      </c>
      <c r="F192" s="34" t="s">
        <v>291</v>
      </c>
      <c r="G192" s="46" t="s">
        <v>21</v>
      </c>
      <c r="H192" s="36" t="s">
        <v>292</v>
      </c>
      <c r="I192" s="37" t="s">
        <v>38</v>
      </c>
      <c r="J192" s="49"/>
      <c r="K192" s="56">
        <v>47</v>
      </c>
      <c r="L192" s="39" t="s">
        <v>84</v>
      </c>
      <c r="M192" s="39" t="s">
        <v>66</v>
      </c>
      <c r="N192" s="60"/>
      <c r="O192" s="57">
        <v>1</v>
      </c>
      <c r="P192" s="97">
        <f>TablicaSortiranje9114[[#This Row],[Cijena udžbenika BEZ PDV-a]]*TablicaSortiranje9114[[#This Row],[Količina]]</f>
        <v>0</v>
      </c>
      <c r="Q192" s="87">
        <v>47</v>
      </c>
      <c r="R192" s="42" t="s">
        <v>71</v>
      </c>
      <c r="S192" s="41" t="s">
        <v>537</v>
      </c>
      <c r="T192" s="41" t="s">
        <v>539</v>
      </c>
      <c r="X192"/>
      <c r="Y192"/>
      <c r="Z192"/>
      <c r="AA192"/>
      <c r="AB192"/>
    </row>
    <row r="193" spans="1:28" s="78" customFormat="1" ht="30" customHeight="1" x14ac:dyDescent="0.2">
      <c r="A193" s="91" t="s">
        <v>545</v>
      </c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77">
        <f>SUM(TablicaSortiranje9114[Količina])</f>
        <v>1365</v>
      </c>
      <c r="P193" s="81">
        <f>SUM(TablicaSortiranje9114[Cijena UKUPNO BEZ PDV-a])</f>
        <v>0</v>
      </c>
      <c r="Q193" s="81">
        <f>SUM(TablicaSortiranje9114[Cijena UKUPNO sPDV-om])</f>
        <v>95625.219999999899</v>
      </c>
      <c r="X193"/>
      <c r="Y193"/>
      <c r="Z193"/>
      <c r="AA193"/>
      <c r="AB193"/>
    </row>
    <row r="194" spans="1:28" customFormat="1" ht="18" x14ac:dyDescent="0.25">
      <c r="E194" s="4"/>
      <c r="I194" s="1"/>
      <c r="J194" s="2"/>
      <c r="L194" s="3"/>
      <c r="N194" s="62"/>
      <c r="P194" s="82"/>
      <c r="Q194" s="82"/>
    </row>
    <row r="195" spans="1:28" s="4" customFormat="1" ht="30" customHeight="1" x14ac:dyDescent="0.2">
      <c r="A195" s="92" t="s">
        <v>546</v>
      </c>
      <c r="B195" s="93"/>
      <c r="C195" s="93"/>
      <c r="D195" s="93"/>
      <c r="E195" s="93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1:28" s="4" customFormat="1" ht="30" customHeight="1" x14ac:dyDescent="0.2">
      <c r="A196" s="92" t="s">
        <v>547</v>
      </c>
      <c r="B196" s="93"/>
      <c r="C196" s="93"/>
      <c r="D196" s="93"/>
      <c r="E196" s="93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1:28" customFormat="1" ht="30" customHeight="1" x14ac:dyDescent="0.25">
      <c r="A197" s="89"/>
      <c r="B197" s="90"/>
      <c r="C197" s="90"/>
      <c r="D197" s="90"/>
      <c r="E197" s="90"/>
      <c r="F197" s="90"/>
      <c r="H197" s="7"/>
      <c r="I197" s="1"/>
      <c r="J197" s="2"/>
      <c r="L197" s="3"/>
      <c r="N197" s="62"/>
      <c r="P197" s="82"/>
      <c r="Q197" s="82"/>
    </row>
    <row r="198" spans="1:28" customFormat="1" ht="18" x14ac:dyDescent="0.25">
      <c r="A198" s="89"/>
      <c r="B198" s="90"/>
      <c r="C198" s="90"/>
      <c r="D198" s="90"/>
      <c r="E198" s="90"/>
      <c r="F198" s="90"/>
      <c r="I198" s="1"/>
      <c r="J198" s="2"/>
      <c r="L198" s="3"/>
      <c r="N198" s="62"/>
      <c r="P198" s="82"/>
      <c r="Q198" s="82"/>
    </row>
  </sheetData>
  <mergeCells count="7">
    <mergeCell ref="A1:Q1"/>
    <mergeCell ref="A195:E195"/>
    <mergeCell ref="A196:E196"/>
    <mergeCell ref="F195:Q195"/>
    <mergeCell ref="F196:Q196"/>
    <mergeCell ref="A2:Q2"/>
    <mergeCell ref="A193:N193"/>
  </mergeCells>
  <conditionalFormatting sqref="G121 G123 G125 G25:G33 G35:G40 G127:G134 G167:G177 G179:G181 G42:G82 G86 G110:G111 G114:G119 G3:G22 G88:G95 G150:G156 G162:G164 G184:G192 G194 G197:G733">
    <cfRule type="containsText" dxfId="75" priority="149" operator="containsText" text="radni udžbenik">
      <formula>NOT(ISERROR(SEARCH("radni udžbenik",G3)))</formula>
    </cfRule>
  </conditionalFormatting>
  <conditionalFormatting sqref="M114:N114 M116:N116 M118:N119 M121:N121 M123:N123 M125:N125 M25:N33 M35:N40 M127:N134 M42:N82 M86:N86 M88:N95 M110:N110 M150:N156 M3:N22 M162:N192 M194:N194 M197:N733">
    <cfRule type="containsText" dxfId="74" priority="148" operator="containsText" text="Roditelj">
      <formula>NOT(ISERROR(SEARCH("Roditelj",M3)))</formula>
    </cfRule>
  </conditionalFormatting>
  <conditionalFormatting sqref="G111">
    <cfRule type="containsText" dxfId="73" priority="147" operator="containsText" text="radni udžbenik">
      <formula>NOT(ISERROR(SEARCH("radni udžbenik",G111)))</formula>
    </cfRule>
  </conditionalFormatting>
  <conditionalFormatting sqref="M111:N111">
    <cfRule type="containsText" dxfId="72" priority="146" operator="containsText" text="Roditelj">
      <formula>NOT(ISERROR(SEARCH("Roditelj",M111)))</formula>
    </cfRule>
  </conditionalFormatting>
  <conditionalFormatting sqref="G112:G113">
    <cfRule type="containsText" dxfId="71" priority="145" operator="containsText" text="radni udžbenik">
      <formula>NOT(ISERROR(SEARCH("radni udžbenik",G112)))</formula>
    </cfRule>
  </conditionalFormatting>
  <conditionalFormatting sqref="M112:N113">
    <cfRule type="containsText" dxfId="70" priority="144" operator="containsText" text="Roditelj">
      <formula>NOT(ISERROR(SEARCH("Roditelj",M112)))</formula>
    </cfRule>
  </conditionalFormatting>
  <conditionalFormatting sqref="G115">
    <cfRule type="containsText" dxfId="69" priority="143" operator="containsText" text="radni udžbenik">
      <formula>NOT(ISERROR(SEARCH("radni udžbenik",G115)))</formula>
    </cfRule>
  </conditionalFormatting>
  <conditionalFormatting sqref="M115:N115">
    <cfRule type="containsText" dxfId="68" priority="142" operator="containsText" text="Roditelj">
      <formula>NOT(ISERROR(SEARCH("Roditelj",M115)))</formula>
    </cfRule>
  </conditionalFormatting>
  <conditionalFormatting sqref="G117">
    <cfRule type="containsText" dxfId="67" priority="141" operator="containsText" text="radni udžbenik">
      <formula>NOT(ISERROR(SEARCH("radni udžbenik",G117)))</formula>
    </cfRule>
  </conditionalFormatting>
  <conditionalFormatting sqref="M117:N117">
    <cfRule type="containsText" dxfId="66" priority="140" operator="containsText" text="Roditelj">
      <formula>NOT(ISERROR(SEARCH("Roditelj",M117)))</formula>
    </cfRule>
  </conditionalFormatting>
  <conditionalFormatting sqref="G120">
    <cfRule type="containsText" dxfId="65" priority="139" operator="containsText" text="radni udžbenik">
      <formula>NOT(ISERROR(SEARCH("radni udžbenik",G120)))</formula>
    </cfRule>
  </conditionalFormatting>
  <conditionalFormatting sqref="M120:N120">
    <cfRule type="containsText" dxfId="64" priority="138" operator="containsText" text="Roditelj">
      <formula>NOT(ISERROR(SEARCH("Roditelj",M120)))</formula>
    </cfRule>
  </conditionalFormatting>
  <conditionalFormatting sqref="G122">
    <cfRule type="containsText" dxfId="63" priority="137" operator="containsText" text="radni udžbenik">
      <formula>NOT(ISERROR(SEARCH("radni udžbenik",G122)))</formula>
    </cfRule>
  </conditionalFormatting>
  <conditionalFormatting sqref="M122:N122">
    <cfRule type="containsText" dxfId="62" priority="136" operator="containsText" text="Roditelj">
      <formula>NOT(ISERROR(SEARCH("Roditelj",M122)))</formula>
    </cfRule>
  </conditionalFormatting>
  <conditionalFormatting sqref="G124">
    <cfRule type="containsText" dxfId="61" priority="135" operator="containsText" text="radni udžbenik">
      <formula>NOT(ISERROR(SEARCH("radni udžbenik",G124)))</formula>
    </cfRule>
  </conditionalFormatting>
  <conditionalFormatting sqref="M124:N124">
    <cfRule type="containsText" dxfId="60" priority="134" operator="containsText" text="Roditelj">
      <formula>NOT(ISERROR(SEARCH("Roditelj",M124)))</formula>
    </cfRule>
  </conditionalFormatting>
  <conditionalFormatting sqref="G126">
    <cfRule type="containsText" dxfId="59" priority="133" operator="containsText" text="radni udžbenik">
      <formula>NOT(ISERROR(SEARCH("radni udžbenik",G126)))</formula>
    </cfRule>
  </conditionalFormatting>
  <conditionalFormatting sqref="M126:N126">
    <cfRule type="containsText" dxfId="58" priority="132" operator="containsText" text="Roditelj">
      <formula>NOT(ISERROR(SEARCH("Roditelj",M126)))</formula>
    </cfRule>
  </conditionalFormatting>
  <conditionalFormatting sqref="G24">
    <cfRule type="containsText" dxfId="57" priority="131" operator="containsText" text="radni udžbenik">
      <formula>NOT(ISERROR(SEARCH("radni udžbenik",G24)))</formula>
    </cfRule>
  </conditionalFormatting>
  <conditionalFormatting sqref="M24:N24">
    <cfRule type="containsText" dxfId="56" priority="130" operator="containsText" text="Roditelj">
      <formula>NOT(ISERROR(SEARCH("Roditelj",M24)))</formula>
    </cfRule>
  </conditionalFormatting>
  <conditionalFormatting sqref="G41">
    <cfRule type="containsText" dxfId="55" priority="129" operator="containsText" text="radni udžbenik">
      <formula>NOT(ISERROR(SEARCH("radni udžbenik",G41)))</formula>
    </cfRule>
  </conditionalFormatting>
  <conditionalFormatting sqref="M41:N41">
    <cfRule type="containsText" dxfId="54" priority="128" operator="containsText" text="Roditelj">
      <formula>NOT(ISERROR(SEARCH("Roditelj",M41)))</formula>
    </cfRule>
  </conditionalFormatting>
  <conditionalFormatting sqref="G23">
    <cfRule type="containsText" dxfId="53" priority="127" operator="containsText" text="radni udžbenik">
      <formula>NOT(ISERROR(SEARCH("radni udžbenik",G23)))</formula>
    </cfRule>
  </conditionalFormatting>
  <conditionalFormatting sqref="M23:N23">
    <cfRule type="containsText" dxfId="52" priority="126" operator="containsText" text="Roditelj">
      <formula>NOT(ISERROR(SEARCH("Roditelj",M23)))</formula>
    </cfRule>
  </conditionalFormatting>
  <conditionalFormatting sqref="G34">
    <cfRule type="containsText" dxfId="51" priority="125" operator="containsText" text="radni udžbenik">
      <formula>NOT(ISERROR(SEARCH("radni udžbenik",G34)))</formula>
    </cfRule>
  </conditionalFormatting>
  <conditionalFormatting sqref="M34:N34">
    <cfRule type="containsText" dxfId="50" priority="124" operator="containsText" text="Roditelj">
      <formula>NOT(ISERROR(SEARCH("Roditelj",M34)))</formula>
    </cfRule>
  </conditionalFormatting>
  <conditionalFormatting sqref="G87">
    <cfRule type="containsText" dxfId="49" priority="123" operator="containsText" text="radni udžbenik">
      <formula>NOT(ISERROR(SEARCH("radni udžbenik",G87)))</formula>
    </cfRule>
  </conditionalFormatting>
  <conditionalFormatting sqref="M87:N87">
    <cfRule type="containsText" dxfId="48" priority="122" operator="containsText" text="Roditelj">
      <formula>NOT(ISERROR(SEARCH("Roditelj",M87)))</formula>
    </cfRule>
  </conditionalFormatting>
  <conditionalFormatting sqref="G81">
    <cfRule type="containsText" dxfId="47" priority="121" operator="containsText" text="radni udžbenik">
      <formula>NOT(ISERROR(SEARCH("radni udžbenik",G81)))</formula>
    </cfRule>
  </conditionalFormatting>
  <conditionalFormatting sqref="M81:N81">
    <cfRule type="containsText" dxfId="46" priority="120" operator="containsText" text="Roditelj">
      <formula>NOT(ISERROR(SEARCH("Roditelj",M81)))</formula>
    </cfRule>
  </conditionalFormatting>
  <conditionalFormatting sqref="G157:G161">
    <cfRule type="containsText" dxfId="45" priority="113" operator="containsText" text="radni udžbenik">
      <formula>NOT(ISERROR(SEARCH("radni udžbenik",G157)))</formula>
    </cfRule>
  </conditionalFormatting>
  <conditionalFormatting sqref="M157:N161">
    <cfRule type="containsText" dxfId="44" priority="112" operator="containsText" text="Roditelj">
      <formula>NOT(ISERROR(SEARCH("Roditelj",M157)))</formula>
    </cfRule>
  </conditionalFormatting>
  <conditionalFormatting sqref="G182:G183 G178 G165:G166">
    <cfRule type="containsText" dxfId="43" priority="111" operator="containsText" text="radni udžbenik">
      <formula>NOT(ISERROR(SEARCH("radni udžbenik",G165)))</formula>
    </cfRule>
  </conditionalFormatting>
  <conditionalFormatting sqref="G75">
    <cfRule type="containsText" dxfId="42" priority="110" operator="containsText" text="radni udžbenik">
      <formula>NOT(ISERROR(SEARCH("radni udžbenik",G75)))</formula>
    </cfRule>
  </conditionalFormatting>
  <conditionalFormatting sqref="M75:N75">
    <cfRule type="containsText" dxfId="41" priority="109" operator="containsText" text="Roditelj">
      <formula>NOT(ISERROR(SEARCH("Roditelj",M75)))</formula>
    </cfRule>
  </conditionalFormatting>
  <conditionalFormatting sqref="G71">
    <cfRule type="containsText" dxfId="40" priority="108" operator="containsText" text="radni udžbenik">
      <formula>NOT(ISERROR(SEARCH("radni udžbenik",G71)))</formula>
    </cfRule>
  </conditionalFormatting>
  <conditionalFormatting sqref="M71:N71">
    <cfRule type="containsText" dxfId="39" priority="107" operator="containsText" text="Roditelj">
      <formula>NOT(ISERROR(SEARCH("Roditelj",M71)))</formula>
    </cfRule>
  </conditionalFormatting>
  <conditionalFormatting sqref="G83:G85">
    <cfRule type="containsText" dxfId="38" priority="99" operator="containsText" text="radni udžbenik">
      <formula>NOT(ISERROR(SEARCH("radni udžbenik",G83)))</formula>
    </cfRule>
  </conditionalFormatting>
  <conditionalFormatting sqref="M83:N85">
    <cfRule type="containsText" dxfId="37" priority="98" operator="containsText" text="Roditelj">
      <formula>NOT(ISERROR(SEARCH("Roditelj",M83)))</formula>
    </cfRule>
  </conditionalFormatting>
  <conditionalFormatting sqref="A83:A85">
    <cfRule type="duplicateValues" dxfId="36" priority="105"/>
  </conditionalFormatting>
  <conditionalFormatting sqref="A83:A85">
    <cfRule type="duplicateValues" dxfId="35" priority="106"/>
  </conditionalFormatting>
  <conditionalFormatting sqref="G84">
    <cfRule type="containsText" dxfId="34" priority="97" operator="containsText" text="radni udžbenik">
      <formula>NOT(ISERROR(SEARCH("radni udžbenik",G84)))</formula>
    </cfRule>
  </conditionalFormatting>
  <conditionalFormatting sqref="M84:N84">
    <cfRule type="containsText" dxfId="33" priority="96" operator="containsText" text="Roditelj">
      <formula>NOT(ISERROR(SEARCH("Roditelj",M84)))</formula>
    </cfRule>
  </conditionalFormatting>
  <conditionalFormatting sqref="G103 G105 G107:G109 G96:G99">
    <cfRule type="containsText" dxfId="32" priority="88" operator="containsText" text="radni udžbenik">
      <formula>NOT(ISERROR(SEARCH("radni udžbenik",G96)))</formula>
    </cfRule>
  </conditionalFormatting>
  <conditionalFormatting sqref="M103:N103 M105:N105 M107:N109 M96:N99">
    <cfRule type="containsText" dxfId="31" priority="87" operator="containsText" text="Roditelj">
      <formula>NOT(ISERROR(SEARCH("Roditelj",M96)))</formula>
    </cfRule>
  </conditionalFormatting>
  <conditionalFormatting sqref="G100">
    <cfRule type="containsText" dxfId="30" priority="86" operator="containsText" text="radni udžbenik">
      <formula>NOT(ISERROR(SEARCH("radni udžbenik",G100)))</formula>
    </cfRule>
  </conditionalFormatting>
  <conditionalFormatting sqref="M100:N100">
    <cfRule type="containsText" dxfId="29" priority="85" operator="containsText" text="Roditelj">
      <formula>NOT(ISERROR(SEARCH("Roditelj",M100)))</formula>
    </cfRule>
  </conditionalFormatting>
  <conditionalFormatting sqref="G101:G102">
    <cfRule type="containsText" dxfId="28" priority="84" operator="containsText" text="radni udžbenik">
      <formula>NOT(ISERROR(SEARCH("radni udžbenik",G101)))</formula>
    </cfRule>
  </conditionalFormatting>
  <conditionalFormatting sqref="M101:N102">
    <cfRule type="containsText" dxfId="27" priority="83" operator="containsText" text="Roditelj">
      <formula>NOT(ISERROR(SEARCH("Roditelj",M101)))</formula>
    </cfRule>
  </conditionalFormatting>
  <conditionalFormatting sqref="G104">
    <cfRule type="containsText" dxfId="26" priority="82" operator="containsText" text="radni udžbenik">
      <formula>NOT(ISERROR(SEARCH("radni udžbenik",G104)))</formula>
    </cfRule>
  </conditionalFormatting>
  <conditionalFormatting sqref="M104:N104">
    <cfRule type="containsText" dxfId="25" priority="81" operator="containsText" text="Roditelj">
      <formula>NOT(ISERROR(SEARCH("Roditelj",M104)))</formula>
    </cfRule>
  </conditionalFormatting>
  <conditionalFormatting sqref="G106">
    <cfRule type="containsText" dxfId="24" priority="80" operator="containsText" text="radni udžbenik">
      <formula>NOT(ISERROR(SEARCH("radni udžbenik",G106)))</formula>
    </cfRule>
  </conditionalFormatting>
  <conditionalFormatting sqref="M106:N106">
    <cfRule type="containsText" dxfId="23" priority="79" operator="containsText" text="Roditelj">
      <formula>NOT(ISERROR(SEARCH("Roditelj",M106)))</formula>
    </cfRule>
  </conditionalFormatting>
  <conditionalFormatting sqref="A96:A109">
    <cfRule type="duplicateValues" dxfId="22" priority="94"/>
  </conditionalFormatting>
  <conditionalFormatting sqref="A96:A109">
    <cfRule type="duplicateValues" dxfId="21" priority="95"/>
  </conditionalFormatting>
  <conditionalFormatting sqref="G135:G149">
    <cfRule type="containsText" dxfId="20" priority="71" operator="containsText" text="radni udžbenik">
      <formula>NOT(ISERROR(SEARCH("radni udžbenik",G135)))</formula>
    </cfRule>
  </conditionalFormatting>
  <conditionalFormatting sqref="M135:N149">
    <cfRule type="containsText" dxfId="19" priority="70" operator="containsText" text="Roditelj">
      <formula>NOT(ISERROR(SEARCH("Roditelj",M135)))</formula>
    </cfRule>
  </conditionalFormatting>
  <conditionalFormatting sqref="A135:A149">
    <cfRule type="duplicateValues" dxfId="18" priority="77"/>
  </conditionalFormatting>
  <conditionalFormatting sqref="A135:A149">
    <cfRule type="duplicateValues" dxfId="17" priority="78"/>
  </conditionalFormatting>
  <conditionalFormatting sqref="O3:P3 O193:Q193 O194:P194 O197:P1048576">
    <cfRule type="cellIs" dxfId="16" priority="27" operator="lessThan">
      <formula>0</formula>
    </cfRule>
  </conditionalFormatting>
  <conditionalFormatting sqref="G162">
    <cfRule type="containsText" dxfId="15" priority="1" operator="containsText" text="radni udžbenik">
      <formula>NOT(ISERROR(SEARCH("radni udžbenik",G162)))</formula>
    </cfRule>
  </conditionalFormatting>
  <conditionalFormatting sqref="A4:Q192">
    <cfRule type="expression" dxfId="14" priority="187">
      <formula>#REF!="x"</formula>
    </cfRule>
    <cfRule type="expression" dxfId="13" priority="188">
      <formula>$L4="izborna"</formula>
    </cfRule>
    <cfRule type="expression" dxfId="12" priority="189">
      <formula>$M4="Škola"</formula>
    </cfRule>
    <cfRule type="expression" dxfId="11" priority="190">
      <formula>#REF!="drugi obrazovni materijali"</formula>
    </cfRule>
    <cfRule type="expression" dxfId="10" priority="191">
      <formula>#REF!="pomoćna nastavna sredstva"</formula>
    </cfRule>
  </conditionalFormatting>
  <conditionalFormatting sqref="O193:R193 A193 A194:R194 A199:R2157 G197 I197:R197 G198:R198 R195:R196 A195:A198">
    <cfRule type="expression" dxfId="9" priority="192">
      <formula>#REF!="x"</formula>
    </cfRule>
    <cfRule type="expression" dxfId="8" priority="193">
      <formula>$K193="izborna"</formula>
    </cfRule>
    <cfRule type="expression" dxfId="7" priority="194">
      <formula>#REF!="MZO"</formula>
    </cfRule>
    <cfRule type="expression" dxfId="6" priority="195">
      <formula>#REF!="drugi obrazovni materijali"</formula>
    </cfRule>
    <cfRule type="expression" dxfId="5" priority="196">
      <formula>#REF!="pomoćna nastavna sredstva"</formula>
    </cfRule>
  </conditionalFormatting>
  <conditionalFormatting sqref="A162:A192 A4:A82 A86:A95 A110:A134 A150:A156">
    <cfRule type="duplicateValues" dxfId="4" priority="221"/>
  </conditionalFormatting>
  <conditionalFormatting sqref="A86:A95 A4:A82 A110:A134 A150:A192">
    <cfRule type="duplicateValues" dxfId="3" priority="226"/>
  </conditionalFormatting>
  <pageMargins left="0.39370078740157483" right="0.31496062992125984" top="0.22" bottom="0.31496062992125984" header="0.19685039370078741" footer="0.31496062992125984"/>
  <pageSetup paperSize="9" scale="62" fitToHeight="0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U01-2020 14-7-2020</vt:lpstr>
      <vt:lpstr>'U01-2020 14-7-2020'!Ispis_naslova</vt:lpstr>
      <vt:lpstr>'U01-2020 14-7-2020'!Podrucje_ispisa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IP</cp:lastModifiedBy>
  <cp:lastPrinted>2020-07-13T21:00:58Z</cp:lastPrinted>
  <dcterms:created xsi:type="dcterms:W3CDTF">2019-06-26T14:09:07Z</dcterms:created>
  <dcterms:modified xsi:type="dcterms:W3CDTF">2020-07-13T21:01:57Z</dcterms:modified>
</cp:coreProperties>
</file>