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ivica_prgomet_skole_hr/Documents/A_ŠKOLA/a Ravnatelj Tajnik/JAVNA NABAVA/Nabavka UDŽBENIKA - 2024-2025/"/>
    </mc:Choice>
  </mc:AlternateContent>
  <xr:revisionPtr revIDLastSave="554" documentId="13_ncr:1_{226776A2-688F-4871-B3F3-E1FC2943B56A}" xr6:coauthVersionLast="47" xr6:coauthVersionMax="47" xr10:uidLastSave="{1CD72020-7387-4780-AEBC-B6EB8C90F4FB}"/>
  <bookViews>
    <workbookView xWindow="28680" yWindow="-120" windowWidth="29040" windowHeight="15840" firstSheet="1" activeTab="1" xr2:uid="{E6D6EC2F-BAFB-4E32-8780-468CACCC477B}"/>
  </bookViews>
  <sheets>
    <sheet name="List2" sheetId="2" state="hidden" r:id="rId1"/>
    <sheet name="Troškovnik" sheetId="4" r:id="rId2"/>
  </sheets>
  <definedNames>
    <definedName name="_xlnm.Print_Titles" localSheetId="1">Troškovnik!$1:$4</definedName>
    <definedName name="_xlnm.Print_Area" localSheetId="1">Troškovnik!$A$1:$W$185</definedName>
  </definedNames>
  <calcPr calcId="191029"/>
  <pivotCaches>
    <pivotCache cacheId="3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9" i="4" l="1"/>
  <c r="W179" i="4"/>
  <c r="U179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</calcChain>
</file>

<file path=xl/sharedStrings.xml><?xml version="1.0" encoding="utf-8"?>
<sst xmlns="http://schemas.openxmlformats.org/spreadsheetml/2006/main" count="218" uniqueCount="218">
  <si>
    <t>1.</t>
  </si>
  <si>
    <t>a</t>
  </si>
  <si>
    <t>g</t>
  </si>
  <si>
    <t>k</t>
  </si>
  <si>
    <t>4.</t>
  </si>
  <si>
    <t>Školska knjiga d.d.</t>
  </si>
  <si>
    <t>5.</t>
  </si>
  <si>
    <t>ŠK</t>
  </si>
  <si>
    <t>c</t>
  </si>
  <si>
    <t>6.</t>
  </si>
  <si>
    <t>8.</t>
  </si>
  <si>
    <t>ALFA</t>
  </si>
  <si>
    <t>2.</t>
  </si>
  <si>
    <t>Alfa d.d.</t>
  </si>
  <si>
    <t>3.</t>
  </si>
  <si>
    <t>7.</t>
  </si>
  <si>
    <t>Kršćanska sadašnjost d.o.o.</t>
  </si>
  <si>
    <t>Prosvjeta d.o.o.</t>
  </si>
  <si>
    <t>Oxford University Press, OELT Limited Podružnica u Republici Hrvatskoj</t>
  </si>
  <si>
    <t>ALFA-ELEMENT</t>
  </si>
  <si>
    <t>Profil Klett d.o.o.</t>
  </si>
  <si>
    <t>PROFIL KLETT</t>
  </si>
  <si>
    <t>OXFORD</t>
  </si>
  <si>
    <t>GK</t>
  </si>
  <si>
    <t>KS</t>
  </si>
  <si>
    <t>Naziv ponuditelja:</t>
  </si>
  <si>
    <t>Osoba ovlaštena za zastupanje:</t>
  </si>
  <si>
    <t>Natpisi redaka</t>
  </si>
  <si>
    <t>Ukupni zbroj</t>
  </si>
  <si>
    <t>Zbroj od Procjena nabave s PDV-om 10.7.2021</t>
  </si>
  <si>
    <t>Naziv</t>
  </si>
  <si>
    <t>MPC Cijena EUR</t>
  </si>
  <si>
    <t>Cijena s PDV-om</t>
  </si>
  <si>
    <t>UKUPNO BEZ PDV-a</t>
  </si>
  <si>
    <t>Mjesto i datum:</t>
  </si>
  <si>
    <t>Javni poziv: EV U01-2024</t>
  </si>
  <si>
    <t>Popis udžbenika (obavezni i izborni) za OŠ Kneževi Vinogradi 2024./2025. g.</t>
  </si>
  <si>
    <t>POTREBAN BROJ UDŽBENIKA</t>
  </si>
  <si>
    <t xml:space="preserve"> UKUPNO IMA ŠKOLA  10.7.2024</t>
  </si>
  <si>
    <t>Vrijednost nabave s PDV-om</t>
  </si>
  <si>
    <t>Zbroj od Stanje učionica 3.7.2024 a</t>
  </si>
  <si>
    <t>Zbroj od Stanje učionica c</t>
  </si>
  <si>
    <t>Zbroj od Stanje učionica g</t>
  </si>
  <si>
    <t>Zbroj od Stanje učionica k</t>
  </si>
  <si>
    <t>Stanje Knjižnica a</t>
  </si>
  <si>
    <t>Stanje Knjižnica  c</t>
  </si>
  <si>
    <t>Stanje Knjižnica g</t>
  </si>
  <si>
    <t>Stanje Knjižnica k</t>
  </si>
  <si>
    <t>Engleski jezik, prvi strani jezik - 5984 - NEW BUILDING BLOCKS 1 / Profil Klett</t>
  </si>
  <si>
    <t>Hrvatski jezik - 6041 - PČELICA 1, POČETNICA 1. DIO / Školska knjiga</t>
  </si>
  <si>
    <t>Hrvatski jezik - 6042 - PČELICA 1, POČETNICA 2. DIO / Školska knjiga</t>
  </si>
  <si>
    <t>Hrvatski jezik - 6043 - SVIJET RIJEČI 1, 1. DIO / Školska knjiga</t>
  </si>
  <si>
    <t>Hrvatski jezik - 6044 - SVIJET RIJEČI 1, 2. DIO / Školska knjiga</t>
  </si>
  <si>
    <t>Informatika (izborna) - 7001 - E-SVIJET 1 / Školska knjiga</t>
  </si>
  <si>
    <t>Katolički vjeronauk (Izborna) - 6079 - U BOŽJOJ LJUBAVI / Glas Koncila</t>
  </si>
  <si>
    <t>Matematika - 6123 - MOJ SRETNI BROJ 1 / Školska knjiga</t>
  </si>
  <si>
    <t>Njemački jezik, prvi strani jezik - 6127 - AUF DIE PLÄTZE, FERTIG, LOS 1 / Alfa</t>
  </si>
  <si>
    <t>Pravoslavni vjeronauk (Izborna) - 6961 - PRAVOSLAVNI KATIHIZIS 1 / Prosvjeta</t>
  </si>
  <si>
    <t>Priroda i društvo - 6151 - ISTRAŽUJEMO NAŠ SVIJET 1 / Školska knjiga</t>
  </si>
  <si>
    <t>Srpski jezik i kultura (izborna) - 6944 - ČITANKA 1 / Prosvjeta</t>
  </si>
  <si>
    <t>Srpski jezik i kultura (izborna) - 6945 - BUKVAR I SRPSKI JEZIK I KULTURA 1 / Prosvjeta</t>
  </si>
  <si>
    <t>Engleski jezik, prvi strani jezik - 6994 - DIP IN 2 / Školska knjiga</t>
  </si>
  <si>
    <t>Hrvatski jezik - 6484 - ČITAM I PIŠEM 2 (RUKOPISNO PISMO I JEZIČNI UDŽBENIK) / Alfa</t>
  </si>
  <si>
    <t>Hrvatski jezik - 6485 - ČITAM I PIŠEM 2 / Alfa</t>
  </si>
  <si>
    <t>Hrvatski jezik - 6577 - ŠKRINJICA SLOVA I RIJEČI 2, PRVI DIO / Alfa</t>
  </si>
  <si>
    <t>Hrvatski jezik - 6578 - ŠKRINJICA SLOVA I RIJEČI 2, DRUGI DIO / Alfa</t>
  </si>
  <si>
    <t>Hrvatski jezik - 6579 - ŠKRINJICA SLOVA I RIJEČI 2, PRVI DIO / Alfa</t>
  </si>
  <si>
    <t>Hrvatski jezik - 6580 - ŠKRINJICA SLOVA I RIJEČI 2, DRUGI DIO / Alfa</t>
  </si>
  <si>
    <t>Informatika (izborna) - 7002 - E-SVIJET 2 / Školska knjiga</t>
  </si>
  <si>
    <t>Katolički vjeronauk (Izborna) - 6721 - U PRIJATELJSTVU S BOGOM / Glas Koncila</t>
  </si>
  <si>
    <t>Matematika - 6548 - OTKRIVAMO MATEMATIKU 2, PRVI DIO / Alfa</t>
  </si>
  <si>
    <t>Matematika - 6549 - OTKRIVAMO MATEMATIKU 2, DRUGI DIO / Alfa</t>
  </si>
  <si>
    <t>Matematika - 6550 - OTKRIVAMO MATEMATIKU 2, PRVI DIO / Alfa</t>
  </si>
  <si>
    <t>Matematika - 6551 - OTKRIVAMO MATEMATIKU 2, DRUGI DIO / Alfa</t>
  </si>
  <si>
    <t>Njemački jezik, prvi strani jezik - 6474 - AUF DIE PLÄTZE, FERTIG, LOS 2 / Alfa</t>
  </si>
  <si>
    <t>Pravoslavni vjeronauk (Izborna) - 6963 - PRAVOSLAVNI KATIHIZIS 2 / Prosvjeta</t>
  </si>
  <si>
    <t>Priroda i društvo - 6565 - PRIRODA, DRUŠTVO I JA 2 / Alfa</t>
  </si>
  <si>
    <t>Priroda i društvo - 6566 - PRIRODA, DRUŠTVO I JA 2 / Alfa</t>
  </si>
  <si>
    <t>Srpski jezik i kultura (izborna) - 6946 - ČITANKA 2 / Prosvjeta</t>
  </si>
  <si>
    <t>Srpski jezik i kultura (izborna) - 6947 - SRPSKI JEZIK I KULTURA 2 / Prosvjeta</t>
  </si>
  <si>
    <t>Engleski jezik, prvi strani jezik - 6995 - DIP IN 3 / Školska knjiga</t>
  </si>
  <si>
    <t>Hrvatski jezik - 6488 - ČITAM I PIŠEM 3, JEZIČNI UDŽBENIK / Alfa</t>
  </si>
  <si>
    <t>Hrvatski jezik - 6489 - ČITAM I PIŠEM 3, ČITANKA / Alfa</t>
  </si>
  <si>
    <t>Hrvatski jezik - 7088 - SVIJET RIJEČI 3, I. I II. DIO / Školska knjiga</t>
  </si>
  <si>
    <t>Informatika (izborna) - 7003 - E-SVIJET 3 / Školska knjiga</t>
  </si>
  <si>
    <t>Katolički vjeronauk (Izborna) - 6700 - U LJUBAVI I POMIRENJU / Kršćanska sadašnjost</t>
  </si>
  <si>
    <t>Matematika - 6552 - OTKRIVAMO MATEMATIKU 3, PRVI DIO / Alfa</t>
  </si>
  <si>
    <t>Matematika - 6553 - OTKRIVAMO MATEMATIKU 3, DRUGI DIO / Alfa</t>
  </si>
  <si>
    <t>Matematika - 7060 - MOJ SRETNI BROJ 3 / Školska knjiga</t>
  </si>
  <si>
    <t>Njemački jezik, prvi strani jezik - 6475 - AUF DIE PLÄTZE, FERTIG, LOS 3 / Alfa</t>
  </si>
  <si>
    <t>Pravoslavni vjeronauk (Izborna) - 6965 - PRAVOSLAVNI KATIHIZIS 3 / Prosvjeta</t>
  </si>
  <si>
    <t>Priroda i društvo - 6567 - PRIRODA, DRUŠTVO I JA 3 / Alfa</t>
  </si>
  <si>
    <t>Priroda i društvo - 7008 - EUREKA 3 / Školska knjiga</t>
  </si>
  <si>
    <t>Priroda i društvo - 7035 - ISTRAŽUJEMO NAŠ SVIJET 3 / Školska knjiga</t>
  </si>
  <si>
    <t>Srpski jezik i kultura (Izborna) - 6948 - ČITANKA 3 / Prosvjeta</t>
  </si>
  <si>
    <t>Srpski jezik i kultura (Izborna) - 6949 - SRPSKI JEZIK I KULTURA 3 / Prosvjeta</t>
  </si>
  <si>
    <t>Engleski jezik, drugi strani jezik (Izborna) - 7422 - ENGLISH PLUS STARTER / Oxford</t>
  </si>
  <si>
    <t>Engleski jezik, prvi strani jezik - 7608 - DIP IN 4 / Školska knjiga</t>
  </si>
  <si>
    <t>Glazbena kultura - 7602 - ALLEGRO 4 / Školska knjiga</t>
  </si>
  <si>
    <t>Hrvatski jezik - 7246 - ČITAM I PIŠEM 4 / Alfa</t>
  </si>
  <si>
    <t>Hrvatski jezik - 7247 - ČITAM I PIŠEM 4 / Alfa</t>
  </si>
  <si>
    <t>Hrvatski jezik - 7248 - ČITAM I PIŠEM 4 / Alfa</t>
  </si>
  <si>
    <t>Hrvatski jezik - 7249 - ČITAM I PIŠEM 4 / Alfa</t>
  </si>
  <si>
    <t>Hrvatski jezik - 7699 - ZLATNA VRATA 4 / Školska knjiga</t>
  </si>
  <si>
    <t>Informatika (izborna) - 7004 - E-SVIJET 4 / Školska knjiga</t>
  </si>
  <si>
    <t>Katolički vjeronauk (Izborna) - 7359 - DAROVI VJERE I ZAJEDNIŠTVA / Kršćanska sadašnjost</t>
  </si>
  <si>
    <t>Matematika - 7278 - OTKRIVAMO MATEMATIKU 4, PRVI DIO / Alfa</t>
  </si>
  <si>
    <t>Matematika - 7279 - OTKRIVAMO MATEMATIKU 4, DRUGI DIO / Alfa</t>
  </si>
  <si>
    <t>Matematika - 7280 - OTKRIVAMO MATEMATIKU 4, PRVI DIO / Alfa</t>
  </si>
  <si>
    <t>Matematika - 7281 - OTKRIVAMO MATEMATIKU 4, DRUGI DIO / Alfa</t>
  </si>
  <si>
    <t>Matematika - 7661 - MOJ SRETNI BROJ 4 / Školska knjiga</t>
  </si>
  <si>
    <t>Njemački jezik, drugi strani jezik (Izborna) - 7259 - LERNEN, SINGEN, SPIELEN 1 / Alfa</t>
  </si>
  <si>
    <t>Njemački jezik, prvi strani jezik - 7242 - AUF DIE PLÄTZE, FERTIG, LOS 4 / Alfa</t>
  </si>
  <si>
    <t>Pravoslavni vjeronauk (Izborna) - 6967 - PRAVOSLAVNI KATIHIZIS 4 / Prosvjeta</t>
  </si>
  <si>
    <t>Priroda i društvo - 7286 - PRIRODA, DRUŠTVO I JA 4 / Alfa</t>
  </si>
  <si>
    <t>Priroda i društvo - 7287 - PRIRODA, DRUŠTVO I JA 4 / Alfa</t>
  </si>
  <si>
    <t>Priroda i društvo - 7637 - ISTRAŽUJEMO NAŠ SVIJET 4 / Školska knjiga</t>
  </si>
  <si>
    <t>Srpski jezik i kultura (Izborna) - 6950 - ČITANKA 4 / Prosvjeta</t>
  </si>
  <si>
    <t>Srpski jezik i kultura (Izborna) - 6951 - SRPSKI JEZIK I KULTURA 4 / Prosvjeta</t>
  </si>
  <si>
    <t>Engleski jezik, drugi strani jezik (izborna) - 5992 - PROJECT EXPLORE PLUS STARTER / Oxford</t>
  </si>
  <si>
    <t>Engleski jezik, prvi strani jezik - 5987 - HELLO, WORLD! 5 / Profil Klett</t>
  </si>
  <si>
    <t>Geografija - 6012 - MOJA ZEMLJA 1 / Alfa</t>
  </si>
  <si>
    <t>Geografija - 6013 - MOJA ZEMLJA 1 / Alfa</t>
  </si>
  <si>
    <t>Glazbena kultura - 6027 - ALLEGRO 5 U GLAZBENOM SVIJETU / Školska knjiga</t>
  </si>
  <si>
    <t>Hrvatski jezik - 6057 - NAŠ HRVATSKI 5 / Školska knjiga</t>
  </si>
  <si>
    <t>Hrvatski jezik - 6058 - SNAGA RIJEČI 5 / Školska knjiga</t>
  </si>
  <si>
    <t>Hrvatski jezik - 7879 - SNAGA RIJEČI I NAŠ HRVATSKI 5 / Školska knjiga</t>
  </si>
  <si>
    <t>Informatika - 6061 - LIKE IT 5 / Alfa</t>
  </si>
  <si>
    <t>Katolički vjeronauk (Izborna) - 6163 - UČITELJU, GDJE STANUJEŠ? / Kršćanska sadašnjost</t>
  </si>
  <si>
    <t>Likovna kultura - 6093 - LIKOVNA AVANTURA 5 / Alfa</t>
  </si>
  <si>
    <t>Matematika - 6124 - MATEMATIKA 5 / Školska knjiga</t>
  </si>
  <si>
    <t>Matematika - 6125 - MATEMATIKA 5 / Školska knjiga</t>
  </si>
  <si>
    <t>Njemački jezik, drugi strani jezik (Izborna) - 6130 - LERNEN, SINGEN, SPIELEN 2 / Alfa</t>
  </si>
  <si>
    <t>Njemački jezik, prvi strani jezik - 6129 - AUF DIE PLÄTZE, FERTIG, LOS 5 / Alfa</t>
  </si>
  <si>
    <t>Povijest - 6462 - POVIJEST 5 / Alfa</t>
  </si>
  <si>
    <t>Povijest - 6463 - POVIJEST 5 / Alfa</t>
  </si>
  <si>
    <t>Pravoslavni vjeronauk (Izborna) - 6968 - PRAVOSLAVNI KATIHIZIS 5 / Prosvjeta</t>
  </si>
  <si>
    <t>Priroda - 6142 - PRIRODA 5 / Profil Klett</t>
  </si>
  <si>
    <t>Priroda - 7877 - PRIRODA 5 / Školska knjiga</t>
  </si>
  <si>
    <t>Srpski jezik i kultura (Izborna) - 6952 - ČITANKA 5 / Prosvjeta</t>
  </si>
  <si>
    <t>Srpski jezik i kultura (Izborna) - 6953 - SRPSKI JEZIK I KULTURA 5 / Prosvjeta</t>
  </si>
  <si>
    <t>Tehnička kultura - 6161 - SVIJET TEHNIKE 5 / Školska knjiga</t>
  </si>
  <si>
    <t>Engleski jezik, drugi strani jezik (Izborna) - 6784 - PROJECT EXPLORE PLUS 1 / Oxford</t>
  </si>
  <si>
    <t>Engleski jezik, prvi strani jezik - 6851 - HELLO, WORLD! / Profil Klett</t>
  </si>
  <si>
    <t>Geografija - 6541 - MOJA ZEMLJA 2 / Alfa</t>
  </si>
  <si>
    <t>Geografija - 6542 - MOJA ZEMLJA 2 / Alfa</t>
  </si>
  <si>
    <t>Glazbena kultura - 6981 - ALLEGRO 6 / Školska knjiga</t>
  </si>
  <si>
    <t>Hrvatski jezik - 7065 - NAŠ HRVATSKI 6 / Školska knjiga</t>
  </si>
  <si>
    <t>Hrvatski jezik - 7066 - SNAGA RIJEČI 6 / Školska knjiga</t>
  </si>
  <si>
    <t>Hrvatski jezik - 7880 - SNAGA RIJEČI I NAŠ HRVATSKI 6 / Školska knjiga</t>
  </si>
  <si>
    <t>Informatika - 6519 - LIKE IT 6 / Alfa</t>
  </si>
  <si>
    <t>Katolički vjeronauk (Izborna) - 6698 - BIRAM SLOBODU / Kršćanska sadašnjost</t>
  </si>
  <si>
    <t>Likovna kultura - 6521 - LIKOVNA AVANTURA 6 / Alfa</t>
  </si>
  <si>
    <t>Matematika - 7055 - MATEMATIKA 6 / Školska knjiga</t>
  </si>
  <si>
    <t>Njemački jezik, drugi strani jezik (Izborna) - 6513 - LERNEN UND SPIELEN 3 / Alfa</t>
  </si>
  <si>
    <t>Njemački jezik, prvi strani jezik - 6476 - AUF DIE PLÄTZE, FERTIG, LOS 6 / Alfa</t>
  </si>
  <si>
    <t>Povijest - 6559 - POVIJEST 6 / Alfa</t>
  </si>
  <si>
    <t>Povijest - 6560 - POVIJEST 6 / Alfa</t>
  </si>
  <si>
    <t>Pravoslavni vjeronauk (Izborna) - 6969 - PRAVOSLAVNI KATIHIZIS 6 / Prosvjeta</t>
  </si>
  <si>
    <t>Priroda - 7074 - PRIRODA 6 / Školska knjiga</t>
  </si>
  <si>
    <t>Priroda - 7878 - PRIRODA 6 / Školska knjiga</t>
  </si>
  <si>
    <t>Srpski jezik i kultura (Izborna) - 6954 - ČITANKA 6 / Prosvjeta</t>
  </si>
  <si>
    <t>Srpski jezik i kultura (Izborna) - 6955 - SRPSKI JEZIK I KULTURA 6 / Prosvjeta</t>
  </si>
  <si>
    <t>Tehnička kultura - 7089 - SVIJET TEHNIKE 6 / Školska knjiga</t>
  </si>
  <si>
    <t>Biologija - 5976 - BIOLOGIJA 7 / Alfa</t>
  </si>
  <si>
    <t>Biologija - 5977 - BIOLOGIJA 7 / Alfa</t>
  </si>
  <si>
    <t>Engleski jezik, drugi strani jezik (Izborna) - 6785 - PROJECT EXPLORE PLUS 2 / Oxford</t>
  </si>
  <si>
    <t>Engleski jezik, prvi strani jezik - 6997 - DIP IN 7 / Školska knjiga</t>
  </si>
  <si>
    <t>Fizika - 6000 - FIZIKA 7 / Alfa - Element</t>
  </si>
  <si>
    <t>Geografija - 7272 - MOJA ZEMLJA 3 / Alfa</t>
  </si>
  <si>
    <t>Geografija - 7273 - MOJA ZEMLJA 3 / Alfa</t>
  </si>
  <si>
    <t>Glazbena kultura - 6576 - SVIJET GLAZBE 7 / Alfa</t>
  </si>
  <si>
    <t>Hrvatski jezik - 7067 - NAŠ HRVATSKI 7 / Školska knjiga</t>
  </si>
  <si>
    <t>Hrvatski jezik - 7068 - SNAGA RIJEČI 7 / Školska knjiga</t>
  </si>
  <si>
    <t>Hrvatski jezik - 7881 - SNAGA RIJEČI I NAŠ HRVATSKI 7 / Školska knjiga</t>
  </si>
  <si>
    <t>Informatika (izborna) - 6520 - LIKE IT 7 / Alfa</t>
  </si>
  <si>
    <t>Katolički vjeronauk (Izborna) - 6699 - NEKA JE BOG PRVI / Kršćanska sadašnjost</t>
  </si>
  <si>
    <t>Kemija - 6086 - KEMIJA 7 / Alfa</t>
  </si>
  <si>
    <t>Kemija - 6510 - KEMIJA 7 / Alfa</t>
  </si>
  <si>
    <t>Likovna kultura - 6910 - OPAŽAM, OBLIKUJEM 7 / Profil Klett</t>
  </si>
  <si>
    <t>Matematika - 7056 - MATEMATIKA 7 / Školska knjiga</t>
  </si>
  <si>
    <t>Njemački jezik, drugi strani jezik (Izborna) - 6514 - LERNEN UND SPIELEN 4 / Alfa</t>
  </si>
  <si>
    <t>Njemački jezik, prvi strani jezik - 6477 - AUF DIE PLÄTZE, FERTIG, LOS 7 / Alfa</t>
  </si>
  <si>
    <t>Povijest - 6561 - POVIJEST 7 / Alfa</t>
  </si>
  <si>
    <t>Povijest - 6562 - POVIJEST 7 / Alfa</t>
  </si>
  <si>
    <t>Pravoslavni vjeronauk (Izborna) - 6970 - PRAVOSLAVNI KATIHIZIS 7 / Prosvjeta</t>
  </si>
  <si>
    <t>Srpski jezik i kultura (Izborna) - 6956 - ČITANKA 7 / Prosvjeta</t>
  </si>
  <si>
    <t>Srpski jezik i kultura (Izborna) - 6957 - SRPSKI JEZIK I KULTURA 7 / Prosvjeta</t>
  </si>
  <si>
    <t>Tehnička kultura - 7090 - SVIJET TEHNIKE 7 / Školska knjiga</t>
  </si>
  <si>
    <t>Biologija - 6480 - BIOLOGIJA 8 / Alfa</t>
  </si>
  <si>
    <t>Biologija - 6481 - BIOLOGIJA 8 / Alfa</t>
  </si>
  <si>
    <t>Engleski jezik, drugi strani jezik (Izborna) - 7430 - PROJECT EXPLORE PLUS 3 / Oxford</t>
  </si>
  <si>
    <t>Engleski jezik, prvi strani jezik - 7609 - DIP IN 8 / Školska knjiga</t>
  </si>
  <si>
    <t>Fizika - 6496 - FIZIKA 8 / Alfa - Element</t>
  </si>
  <si>
    <t>Geografija - 7274 - MOJA ZEMLJA 4 / Alfa</t>
  </si>
  <si>
    <t>Geografija - 7743 - MOJA ZEMLJA 4 / Alfa</t>
  </si>
  <si>
    <t>Glazbena kultura - 7603 - ALLEGRO 8 / Školska knjiga</t>
  </si>
  <si>
    <t>Hrvatski jezik - 7665 - NAŠ HRVATSKI 8 / Školska knjiga</t>
  </si>
  <si>
    <t>Hrvatski jezik - 7666 - SNAGA RIJEČI 8 / Školska knjiga</t>
  </si>
  <si>
    <t>Hrvatski jezik - 7882 - SNAGA RIJEČI I NAŠ HRVATSKI 8 / Školska knjiga</t>
  </si>
  <si>
    <t>Informatika (izborna) - 7262 - LIKE IT 8 / Alfa</t>
  </si>
  <si>
    <t>Katolički vjeronauk (Izborna) - 7361 - UKORAK S ISUSOM / Kršćanska sadašnjost</t>
  </si>
  <si>
    <t>Kemija - 6511 - KEMIJA 8 / Alfa</t>
  </si>
  <si>
    <t>Kemija - 6512 - KEMIJA 8 / Alfa</t>
  </si>
  <si>
    <t>Likovna kultura - 7263 - LIKOVNA AVANTURA 8 / Alfa</t>
  </si>
  <si>
    <t>Matematika - 7655 - MATEMATIKA 8, I. I II. DIO / Školska knjiga</t>
  </si>
  <si>
    <t>Njemački jezik, drugi strani jezik (Izborna) - 7258 - LERNEN UND SPIELEN 5 / Alfa</t>
  </si>
  <si>
    <t>Njemački jezik, prvi strani jezik - 7243 - AUF DIE PLÄTZE, FERTIG, LOS 8 / Alfa</t>
  </si>
  <si>
    <t>Povijest - 7284 - POVIJEST 8 / Alfa</t>
  </si>
  <si>
    <t>Povijest - 7285 - POVIJEST 8 / Alfa</t>
  </si>
  <si>
    <t>Pravoslavni vjeronauk (Izborna) - 6971 - PRAVOSLAVNI KATIHIZIS 8 / Prosvjeta</t>
  </si>
  <si>
    <t>Srpski jezik i kultura (Izborna) - 6958 - ČITANKA 8 / Prosvjeta</t>
  </si>
  <si>
    <t>Srpski jezik i kultura (Izborna) - 6959 - SRPSKI JEZIK I KULTURA 8 / Prosvjeta</t>
  </si>
  <si>
    <t>Tehnička kultura - 7687 - SVIJET TEHNIKE 8 / Školska knjiga</t>
  </si>
  <si>
    <t>NARUDŽBA 11.7.2023</t>
  </si>
  <si>
    <t>KOLIČINA</t>
  </si>
  <si>
    <t>UKUPNO S PDV-om</t>
  </si>
  <si>
    <t>Cijena BEZ-PDV-a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</si>
</sst>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* #,##0.00\ [$kn-41A]_-;\-* #,##0.00\ [$kn-41A]_-;_-* &quot;-&quot;??\ [$kn-41A]_-;_-@_-"/>
    <numFmt numFmtId="166" formatCode="#,##0.00\ &quot;kn&quot;"/>
    <numFmt numFmtId="167" formatCode="#,##0.00\ [$€-1]"/>
    <numFmt numFmtId="168" formatCode="#,##0.00\ [$€-41A]"/>
  </numFmts>
  <fonts count="20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</cellStyleXfs>
  <cellXfs count="5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7" fontId="9" fillId="0" borderId="0" xfId="0" applyNumberFormat="1" applyFont="1" applyAlignment="1">
      <alignment horizontal="centerContinuous"/>
    </xf>
    <xf numFmtId="167" fontId="0" fillId="0" borderId="0" xfId="0" applyNumberFormat="1"/>
    <xf numFmtId="167" fontId="10" fillId="0" borderId="0" xfId="0" applyNumberFormat="1" applyFont="1" applyAlignment="1">
      <alignment horizontal="centerContinuous"/>
    </xf>
    <xf numFmtId="167" fontId="11" fillId="0" borderId="0" xfId="0" applyNumberFormat="1" applyFont="1"/>
    <xf numFmtId="0" fontId="0" fillId="0" borderId="0" xfId="0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12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167" fontId="12" fillId="5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6" fillId="2" borderId="0" xfId="0" applyFont="1" applyFill="1"/>
    <xf numFmtId="167" fontId="17" fillId="2" borderId="0" xfId="0" applyNumberFormat="1" applyFont="1" applyFill="1"/>
    <xf numFmtId="0" fontId="6" fillId="2" borderId="0" xfId="0" applyFont="1" applyFill="1" applyAlignment="1">
      <alignment horizontal="center"/>
    </xf>
    <xf numFmtId="167" fontId="17" fillId="0" borderId="0" xfId="0" applyNumberFormat="1" applyFont="1"/>
    <xf numFmtId="0" fontId="0" fillId="0" borderId="0" xfId="0" applyAlignment="1">
      <alignment horizontal="center"/>
    </xf>
    <xf numFmtId="167" fontId="0" fillId="0" borderId="0" xfId="0" applyNumberForma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0" fontId="18" fillId="0" borderId="0" xfId="0" applyNumberFormat="1" applyFont="1"/>
    <xf numFmtId="0" fontId="19" fillId="3" borderId="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18" fillId="2" borderId="0" xfId="0" applyNumberFormat="1" applyFont="1" applyFill="1" applyAlignment="1">
      <alignment horizontal="center"/>
    </xf>
    <xf numFmtId="167" fontId="11" fillId="2" borderId="0" xfId="0" applyNumberFormat="1" applyFont="1" applyFill="1" applyAlignment="1">
      <alignment horizontal="center"/>
    </xf>
    <xf numFmtId="0" fontId="0" fillId="0" borderId="0" xfId="0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0" fillId="0" borderId="0" xfId="0" applyFill="1" applyAlignment="1">
      <alignment horizontal="left"/>
    </xf>
    <xf numFmtId="0" fontId="17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11" fillId="0" borderId="0" xfId="0" applyNumberFormat="1" applyFont="1" applyFill="1" applyAlignment="1">
      <alignment horizontal="center"/>
    </xf>
  </cellXfs>
  <cellStyles count="9">
    <cellStyle name="Hiperveza 2" xfId="3" xr:uid="{698EDE65-E3DB-427E-A222-C1BD39DC3162}"/>
    <cellStyle name="Normalno" xfId="0" builtinId="0"/>
    <cellStyle name="Normalno 2" xfId="4" xr:uid="{1900A322-B261-44E4-899E-EE4E4D0ADE32}"/>
    <cellStyle name="Normalno 2 2" xfId="5" xr:uid="{07EF7F38-16E4-42A7-9D9E-6F2855E79611}"/>
    <cellStyle name="Normalno 2 2 2" xfId="7" xr:uid="{7B5A516B-E266-44DB-BEB7-0FA2D17AF3A3}"/>
    <cellStyle name="Normalno 3" xfId="2" xr:uid="{F786AB75-28F8-41D5-8A8C-C7A5F2690BE8}"/>
    <cellStyle name="Normalno 5" xfId="1" xr:uid="{031D71CB-8CF5-4034-BBE5-B24B3F3BCAD7}"/>
    <cellStyle name="Normalno 7" xfId="8" xr:uid="{E7DE80E4-BC49-4744-BC58-2BAD5CFE7582}"/>
    <cellStyle name="Valuta 2" xfId="6" xr:uid="{8C3CE93D-3689-4630-9B35-D8325C03D428}"/>
  </cellStyles>
  <dxfs count="56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7" formatCode="#,##0.00\ [$€-1]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ont>
        <b/>
        <family val="2"/>
        <charset val="238"/>
      </font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charset val="238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z val="12"/>
        <color theme="1"/>
        <family val="2"/>
        <charset val="238"/>
      </font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family val="2"/>
        <charset val="238"/>
      </font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sz val="16"/>
        <color theme="1"/>
        <family val="2"/>
        <charset val="238"/>
      </font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7" formatCode="#,##0.00\ [$€-1]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sz val="8"/>
        <color theme="1"/>
        <family val="2"/>
        <charset val="238"/>
      </font>
      <numFmt numFmtId="167" formatCode="#,##0.00\ [$€-1]"/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numFmt numFmtId="166" formatCode="#,##0.00\ &quot;kn&quot;"/>
    </dxf>
    <dxf>
      <numFmt numFmtId="166" formatCode="#,##0.00\ &quot;kn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ica Prgomet" refreshedDate="44387.980138194442" createdVersion="6" refreshedVersion="6" minRefreshableVersion="3" recordCount="194" xr:uid="{5B61DBB6-F53A-4890-887E-7767E5F005D7}">
  <cacheSource type="worksheet">
    <worksheetSource name="TablicaSortiranje9"/>
  </cacheSource>
  <cacheFields count="24">
    <cacheField name="Reg. broj" numFmtId="49">
      <sharedItems containsMixedTypes="1" containsNumber="1" containsInteger="1" minValue="5976" maxValue="1111019064"/>
    </cacheField>
    <cacheField name="Razred" numFmtId="0">
      <sharedItems/>
    </cacheField>
    <cacheField name="Odjel" numFmtId="0">
      <sharedItems/>
    </cacheField>
    <cacheField name="Školska godina" numFmtId="0">
      <sharedItems/>
    </cacheField>
    <cacheField name="Predmet" numFmtId="0">
      <sharedItems/>
    </cacheField>
    <cacheField name="Naslov" numFmtId="0">
      <sharedItems/>
    </cacheField>
    <cacheField name="Vrsta izdanja" numFmtId="0">
      <sharedItems/>
    </cacheField>
    <cacheField name="Autori" numFmtId="0">
      <sharedItems/>
    </cacheField>
    <cacheField name="Nakladnik" numFmtId="0">
      <sharedItems count="13">
        <s v="PROFIL KLETT"/>
        <s v="Alfa d.d."/>
        <s v="Školska knjiga d.d."/>
        <s v="GK"/>
        <s v="Profil Klett d.o.o."/>
        <s v="Prosvjeta d.o.o."/>
        <s v="Kršćanska sadašnjost d.o.o."/>
        <s v="Oxford University Press, OELT Limited Podružnica u Republici Hrvatskoj"/>
        <s v="ALFA"/>
        <s v="OXFORD"/>
        <s v="ŠK"/>
        <s v="KS"/>
        <s v="ALFA-ELEMENT"/>
      </sharedItems>
    </cacheField>
    <cacheField name="Cijena katalog" numFmtId="166">
      <sharedItems containsSemiMixedTypes="0" containsString="0" containsNumber="1" minValue="30" maxValue="154.25"/>
    </cacheField>
    <cacheField name="TIP" numFmtId="0">
      <sharedItems containsBlank="1"/>
    </cacheField>
    <cacheField name="Nabavlja" numFmtId="0">
      <sharedItems/>
    </cacheField>
    <cacheField name="Prikupljeno 9.7.2021" numFmtId="0">
      <sharedItems containsString="0" containsBlank="1" containsNumber="1" containsInteger="1" minValue="0" maxValue="16"/>
    </cacheField>
    <cacheField name="Broj učenika za 2021-2022" numFmtId="0">
      <sharedItems containsSemiMixedTypes="0" containsString="0" containsNumber="1" containsInteger="1" minValue="1" maxValue="22"/>
    </cacheField>
    <cacheField name="Kalkulacija 1 za 2021-22 10.7.2021" numFmtId="0">
      <sharedItems containsSemiMixedTypes="0" containsString="0" containsNumber="1" containsInteger="1" minValue="1" maxValue="20"/>
    </cacheField>
    <cacheField name="Potrebna količina" numFmtId="0">
      <sharedItems containsSemiMixedTypes="0" containsString="0" containsNumber="1" containsInteger="1" minValue="1" maxValue="20"/>
    </cacheField>
    <cacheField name="Cijena  UKUPNO sPDV-om" numFmtId="166">
      <sharedItems containsNonDate="0" containsString="0" containsBlank="1" count="1">
        <m/>
      </sharedItems>
    </cacheField>
    <cacheField name="Procjena nabave s PDV-om 10.7.2021" numFmtId="165">
      <sharedItems containsSemiMixedTypes="0" containsString="0" containsNumber="1" minValue="61.7" maxValue="2622.25"/>
    </cacheField>
    <cacheField name="VRSTA2" numFmtId="0">
      <sharedItems containsNonDate="0" containsString="0" containsBlank="1"/>
    </cacheField>
    <cacheField name="STATUS udžbenika" numFmtId="0">
      <sharedItems containsNonDate="0" containsString="0" containsBlank="1"/>
    </cacheField>
    <cacheField name="Odabir godina" numFmtId="0">
      <sharedItems containsBlank="1" count="5">
        <s v="Odabir 2019-2020"/>
        <s v="2020-2021"/>
        <m/>
        <s v="Katalog 2014-2015"/>
        <s v="Odabir 2014-2015"/>
      </sharedItems>
    </cacheField>
    <cacheField name="Redosljed" numFmtId="0">
      <sharedItems/>
    </cacheField>
    <cacheField name="Tekst za tender1" numFmtId="0">
      <sharedItems/>
    </cacheField>
    <cacheField name="Kontrola" numFmtId="0">
      <sharedItems count="1">
        <s v="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">
  <r>
    <n v="5984"/>
    <s v="1."/>
    <s v="g"/>
    <s v="2021./2022."/>
    <s v="Engleski jezik, prvi strani jezik"/>
    <s v="NEW BUILDING BLOCKS 1 : udžbenik engleskog jezika za prvi razred osnovne škole, prva godina učenja"/>
    <s v="radni udžbenik"/>
    <s v="Kristina Čajo Anđel, Daška Domljan, Ankica Knezović, Danka Singer"/>
    <x v="0"/>
    <n v="59.91"/>
    <m/>
    <s v="Škola"/>
    <n v="5"/>
    <n v="11"/>
    <n v="6"/>
    <n v="5"/>
    <x v="0"/>
    <n v="299.54999999999995"/>
    <m/>
    <m/>
    <x v="0"/>
    <s v="1.g-05"/>
    <s v="5984 - Engleski jezik, prvi strani jezik - NEW BUILDING BLOCKS 1 : udžbenik engleskog jezika za prvi razred osnovne škole, prva godina učenja - PROFIL KLETT"/>
    <x v="0"/>
  </r>
  <r>
    <n v="6028"/>
    <s v="1."/>
    <s v="k"/>
    <s v="2021./2022."/>
    <s v="Hrvatski jezik"/>
    <s v="ČITAM I PIŠEM 1, HRVATSKA POČETNICA"/>
    <s v="radni udžbenik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8 - Hrvatski jezik - ČITAM I PIŠEM 1, HRVATSKA POČETNICA - Alfa d.d."/>
    <x v="0"/>
  </r>
  <r>
    <n v="6029"/>
    <s v="1."/>
    <s v="k"/>
    <s v="2021./2022."/>
    <s v="Hrvatski jezik"/>
    <s v="ČITAM I PIŠEM 1, HRVATSKA ČITANČICA"/>
    <s v="radna čitanka za prvi razred osnovne škole"/>
    <s v="Dunja Pavličević-Franić, Vladimira Velički, Katarina Aladrović Slovaček, Vlatka Domišljanović"/>
    <x v="1"/>
    <n v="74"/>
    <m/>
    <s v="Škola"/>
    <m/>
    <n v="5"/>
    <n v="5"/>
    <n v="5"/>
    <x v="0"/>
    <n v="370"/>
    <m/>
    <m/>
    <x v="1"/>
    <s v="1.k-01"/>
    <s v="6029 - Hrvatski jezik - ČITAM I PIŠEM 1, HRVATSKA ČITANČICA - Alfa d.d."/>
    <x v="0"/>
  </r>
  <r>
    <n v="6041"/>
    <s v="1."/>
    <s v="g"/>
    <s v="2021./2022."/>
    <s v="Hrvatski jezik"/>
    <s v="PČELICA 1, POČETNICA I. DIO"/>
    <s v="početnica hrvatskoga jezika s dodatnim digitalnim sadržajima u prvom razredu osnovne škole, 1. dio"/>
    <s v="Sonja Ivić, Marija Krmpotić"/>
    <x v="2"/>
    <n v="74.89"/>
    <m/>
    <s v="Škola"/>
    <m/>
    <n v="11"/>
    <n v="11"/>
    <n v="11"/>
    <x v="0"/>
    <n v="823.79"/>
    <m/>
    <m/>
    <x v="1"/>
    <s v="1.g-01"/>
    <s v="6041 - Hrvatski jezik - PČELICA 1, POČETNICA I. DIO - Školska knjiga d.d."/>
    <x v="0"/>
  </r>
  <r>
    <n v="6042"/>
    <s v="1."/>
    <s v="g"/>
    <s v="2021./2022."/>
    <s v="Hrvatski jezik"/>
    <s v="PČELICA 1, POČETNICA II. DIO"/>
    <s v="početnica hrvatskoga jezika s dodatnim digitalnim sadržajima u prvom razredu osnovne škole, 2. dio"/>
    <s v="Sonja Ivić, Marija Krmpotić"/>
    <x v="2"/>
    <n v="74.89"/>
    <m/>
    <s v="Škola"/>
    <m/>
    <n v="11"/>
    <n v="11"/>
    <n v="11"/>
    <x v="0"/>
    <n v="823.79"/>
    <m/>
    <m/>
    <x v="1"/>
    <s v="1.g-01"/>
    <s v="6042 - Hrvatski jezik - PČELICA 1, POČETNICA II. DIO - Školska knjiga d.d."/>
    <x v="0"/>
  </r>
  <r>
    <n v="6043"/>
    <s v="1."/>
    <s v="a"/>
    <s v="2021./2022."/>
    <s v="Hrvatski jezik"/>
    <s v="SVIJET RIJEČI 1, 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3 - Hrvatski jezik - SVIJET RIJEČI 1, I. DIO - Školska knjiga d.d."/>
    <x v="0"/>
  </r>
  <r>
    <n v="6044"/>
    <s v="1."/>
    <s v="a"/>
    <s v="2021./2022."/>
    <s v="Hrvatski jezik"/>
    <s v="SVIJET RIJEČI 1, II. DIO"/>
    <s v="radni udžbenik"/>
    <s v="Ankica Španić, Jadranka Jurić, Terezija Zokić, Benita Vladušić"/>
    <x v="2"/>
    <n v="74.89"/>
    <m/>
    <s v="Škola"/>
    <m/>
    <n v="8"/>
    <n v="8"/>
    <n v="8"/>
    <x v="0"/>
    <n v="599.12"/>
    <m/>
    <m/>
    <x v="1"/>
    <s v="1.a-01"/>
    <s v="6044 - Hrvatski jezik - SVIJET RIJEČI 1, II. DIO - Školska knjiga d.d."/>
    <x v="0"/>
  </r>
  <r>
    <n v="6079"/>
    <s v="1."/>
    <s v="g"/>
    <s v="2021./2022."/>
    <s v="Katolički vjeronauk (Izborna)"/>
    <s v="U BOŽJOJ LJUBAVI"/>
    <s v="udžbenik"/>
    <s v="Josip Šimunović, Tihana Petković, Suzana Lipovac"/>
    <x v="3"/>
    <n v="59.9"/>
    <s v="Izborna"/>
    <s v="Škola"/>
    <n v="0"/>
    <n v="11"/>
    <n v="11"/>
    <n v="2"/>
    <x v="0"/>
    <n v="119.8"/>
    <m/>
    <m/>
    <x v="0"/>
    <s v="1.g-Izborna17"/>
    <s v="6079 - Katolički vjeronauk (Izborna) - U BOŽJOJ LJUBAVI - GK"/>
    <x v="0"/>
  </r>
  <r>
    <n v="6102"/>
    <s v="1."/>
    <s v="k"/>
    <s v="2021./2022."/>
    <s v="Matematika"/>
    <s v="OTKRIVAMO MATEMATIKU 1, PRV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2 - Matematika - OTKRIVAMO MATEMATIKU 1, PRVI DIO - Alfa d.d."/>
    <x v="0"/>
  </r>
  <r>
    <n v="6103"/>
    <s v="1."/>
    <s v="k"/>
    <s v="2021./2022."/>
    <s v="Matematika"/>
    <s v="OTKRIVAMO MATEMATIKU 1, DRUGI DIO"/>
    <s v="radni udžbenik iz matematike za prvi razred osnovne škole"/>
    <s v="Dubraka Glasnović Gracin, Gabriela Žokalj, Tanja Soucie"/>
    <x v="1"/>
    <n v="59"/>
    <m/>
    <s v="Škola"/>
    <m/>
    <n v="5"/>
    <n v="5"/>
    <n v="5"/>
    <x v="0"/>
    <n v="295"/>
    <m/>
    <m/>
    <x v="1"/>
    <s v="1.k-06"/>
    <s v="6103 - Matematika - OTKRIVAMO MATEMATIKU 1, DRUGI DIO - Alfa d.d."/>
    <x v="0"/>
  </r>
  <r>
    <n v="6123"/>
    <s v="1."/>
    <s v="a"/>
    <s v="2021./2022."/>
    <s v="Matematika"/>
    <s v="MOJ SRETNI BROJ 1"/>
    <s v="radni udžbenik"/>
    <s v="Sanja Jakovljević Rogić, Dubravka Miklec, Graciella Prtajin"/>
    <x v="2"/>
    <n v="119.82"/>
    <m/>
    <s v="Škola"/>
    <m/>
    <n v="8"/>
    <n v="8"/>
    <n v="8"/>
    <x v="0"/>
    <n v="958.56"/>
    <m/>
    <m/>
    <x v="1"/>
    <s v="1.a-06"/>
    <s v="6123 - Matematika - MOJ SRETNI BROJ 1 - Školska knjiga d.d."/>
    <x v="0"/>
  </r>
  <r>
    <n v="6123"/>
    <s v="1."/>
    <s v="g"/>
    <s v="2021./2022."/>
    <s v="Matematika"/>
    <s v="MOJ SRETNI BROJ 1"/>
    <s v="radni udžbenik"/>
    <s v="Sanja Jakovljević Rogić, Dubravka Miklec, Graciella Prtajin"/>
    <x v="2"/>
    <n v="119.82"/>
    <m/>
    <s v="Škola"/>
    <m/>
    <n v="11"/>
    <n v="11"/>
    <n v="11"/>
    <x v="0"/>
    <n v="1318.02"/>
    <m/>
    <m/>
    <x v="1"/>
    <s v="1.g-06"/>
    <s v="6123 - Matematika - MOJ SRETNI BROJ 1 - Školska knjiga d.d."/>
    <x v="0"/>
  </r>
  <r>
    <n v="6144"/>
    <s v="1."/>
    <s v="k"/>
    <s v="2021./2022."/>
    <s v="Priroda i društvo"/>
    <s v="PRIRODA, DRUŠTVO I JA 1"/>
    <s v="radni udžbenik iz prirode i društva za prvi razred osnovne škole"/>
    <s v="Mila Bulić, Gordana Kralj, Lidija Križanić, Karmen Hlad, Andreja Kovač, Andreja Kosorčić"/>
    <x v="1"/>
    <n v="59"/>
    <m/>
    <s v="Škola"/>
    <m/>
    <n v="5"/>
    <n v="5"/>
    <n v="5"/>
    <x v="0"/>
    <n v="295"/>
    <m/>
    <m/>
    <x v="1"/>
    <s v="1.k-07"/>
    <s v="6144 - Priroda i društvo - PRIRODA, DRUŠTVO I JA 1 - Alfa d.d."/>
    <x v="0"/>
  </r>
  <r>
    <n v="6149"/>
    <s v="1."/>
    <s v="a"/>
    <s v="2021./2022."/>
    <s v="Priroda i društvo"/>
    <s v="POGLED U SVIJET 1 TRAGOM PRIRODE I DRUŠTVA"/>
    <s v="radni udžbenik"/>
    <s v="Sanja Škreblin, Nataša Svoboda Arnautov, Sanja Basta"/>
    <x v="4"/>
    <n v="59.91"/>
    <m/>
    <s v="Škola"/>
    <m/>
    <n v="8"/>
    <n v="8"/>
    <n v="8"/>
    <x v="0"/>
    <n v="479.28"/>
    <m/>
    <m/>
    <x v="1"/>
    <s v="1.a-07"/>
    <s v="6149 - Priroda i društvo - POGLED U SVIJET 1 TRAGOM PRIRODE I DRUŠTVA - Profil Klett d.o.o."/>
    <x v="0"/>
  </r>
  <r>
    <n v="6151"/>
    <s v="1."/>
    <s v="g"/>
    <s v="2021./2022."/>
    <s v="Priroda i društvo"/>
    <s v="ISTRAŽUJEMO NAŠ SVIJET 1"/>
    <s v="radni udžbenik"/>
    <s v="Alena Letina, Tamara Kisovar Ivanda, Ivan De Zan"/>
    <x v="2"/>
    <n v="59.91"/>
    <m/>
    <s v="Škola"/>
    <n v="5"/>
    <n v="11"/>
    <n v="6"/>
    <n v="6"/>
    <x v="0"/>
    <n v="359.46"/>
    <m/>
    <m/>
    <x v="1"/>
    <s v="1.g-07"/>
    <s v="6151 - Priroda i društvo - ISTRAŽUJEMO NAŠ SVIJET 1 - Školska knjiga d.d."/>
    <x v="0"/>
  </r>
  <r>
    <n v="6944"/>
    <s v="1."/>
    <s v="a"/>
    <s v="2021./2022."/>
    <s v="Srpski jezik i kultura (izborna)"/>
    <s v="ČITANKA 1"/>
    <s v="udžbenik za 1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1.a-Izborna19"/>
    <s v="6944 - Srpski jezik i kultura (izborna) - ČITANKA 1 - Prosvjeta d.o.o."/>
    <x v="0"/>
  </r>
  <r>
    <n v="6945"/>
    <s v="1."/>
    <s v="a"/>
    <s v="2021./2022."/>
    <s v="Srpski jezik i kultura (izborna)"/>
    <s v="BUKVAR I SRPSKI JEZIK I KULTURA 1"/>
    <s v="radni udžbenik za 1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1.a-Izborna19"/>
    <s v="6945 - Srpski jezik i kultura (izborna) - BUKVAR I SRPSKI JEZIK I KULTURA 1 - Prosvjeta d.o.o."/>
    <x v="0"/>
  </r>
  <r>
    <n v="6961"/>
    <s v="1."/>
    <s v="a"/>
    <s v="2021./2022."/>
    <s v="Pravoslavni vjeronauk (Izborna)"/>
    <s v="PRAVOSLAVNI KATIHIZIS 1"/>
    <s v="udžbenik za 1. razred osnovne škole"/>
    <s v="Ljiljana Perišić-Bursać"/>
    <x v="5"/>
    <n v="59.91"/>
    <s v="Izborna"/>
    <s v="Škola"/>
    <m/>
    <n v="4"/>
    <n v="4"/>
    <n v="4"/>
    <x v="0"/>
    <n v="239.64"/>
    <m/>
    <m/>
    <x v="2"/>
    <s v="1.a-Izborna18"/>
    <s v="6961 - Pravoslavni vjeronauk (Izborna) - PRAVOSLAVNI KATIHIZIS 1 - Prosvjeta d.o.o."/>
    <x v="0"/>
  </r>
  <r>
    <n v="6946"/>
    <s v="2."/>
    <s v="a"/>
    <s v="2021./2022."/>
    <s v="Srpski jezik i kultura (izborna)"/>
    <s v="ČITANKA 2"/>
    <s v="udžbenik za 2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2.a-Izborna19"/>
    <s v="6946 - Srpski jezik i kultura (izborna) - ČITANKA 2 - Prosvjeta d.o.o."/>
    <x v="0"/>
  </r>
  <r>
    <n v="6947"/>
    <s v="2."/>
    <s v="a"/>
    <s v="2021./2022."/>
    <s v="Srpski jezik i kultura (izborna)"/>
    <s v="SRPSKI JEZIK I KULTURA 2"/>
    <s v="radni udžbenik za 2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2.a-Izborna19"/>
    <s v="6947 - Srpski jezik i kultura (izborna) - SRPSKI JEZIK I KULTURA 2 - Prosvjeta d.o.o."/>
    <x v="0"/>
  </r>
  <r>
    <n v="6963"/>
    <s v="2."/>
    <s v="a"/>
    <s v="2021./2022."/>
    <s v="Pravoslavni vjeronauk (Izborna)"/>
    <s v="PRAVOSLAVNI KATIHIZIS 2"/>
    <s v="udžbenik za 2. razred osnovne škole"/>
    <s v="Ljiljana Perišić-Bursać"/>
    <x v="5"/>
    <n v="59.91"/>
    <s v="Izborna"/>
    <s v="Škola"/>
    <m/>
    <n v="4"/>
    <n v="4"/>
    <n v="4"/>
    <x v="0"/>
    <n v="239.64"/>
    <m/>
    <m/>
    <x v="2"/>
    <s v="2.a-Izborna18"/>
    <s v="6963 - Pravoslavni vjeronauk (Izborna) - PRAVOSLAVNI KATIHIZIS 2 - Prosvjeta d.o.o."/>
    <x v="0"/>
  </r>
  <r>
    <n v="6994"/>
    <s v="2."/>
    <s v="g"/>
    <s v="2021./2022."/>
    <s v="Engleski jezik, prvi strani jezik"/>
    <s v="DIP IN 2"/>
    <s v="radni udžbenik"/>
    <s v="Biserka Džeba, Maja Mardešić"/>
    <x v="2"/>
    <n v="61.7"/>
    <m/>
    <s v="Škola"/>
    <n v="4"/>
    <n v="6"/>
    <n v="2"/>
    <n v="2"/>
    <x v="0"/>
    <n v="123.4"/>
    <m/>
    <m/>
    <x v="1"/>
    <s v="2.g-05"/>
    <s v="6994 - Engleski jezik, prvi strani jezik - DIP IN 2 - Školska knjiga d.d."/>
    <x v="0"/>
  </r>
  <r>
    <n v="6994"/>
    <s v="2."/>
    <s v="k"/>
    <s v="2021./2022."/>
    <s v="Engleski jezik, prvi strani jezik"/>
    <s v="DIP IN 2"/>
    <s v="radni udžbenik"/>
    <s v="Biserka Džeba, Maja Mardešić"/>
    <x v="2"/>
    <n v="61.7"/>
    <m/>
    <s v="Škola"/>
    <m/>
    <n v="6"/>
    <n v="6"/>
    <n v="6"/>
    <x v="0"/>
    <n v="370.20000000000005"/>
    <m/>
    <m/>
    <x v="1"/>
    <s v="2.k-05"/>
    <s v="6994 - Engleski jezik, prvi strani jezik - DIP IN 2 - Školska knjiga d.d."/>
    <x v="0"/>
  </r>
  <r>
    <n v="7002"/>
    <s v="2."/>
    <s v="a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14"/>
    <n v="14"/>
    <n v="14"/>
    <x v="0"/>
    <n v="863.80000000000007"/>
    <m/>
    <m/>
    <x v="1"/>
    <s v="2.a-Izborna16"/>
    <s v="7002 - Informatika (Izborna) - E-SVIJET 2 - Školska knjiga d.d."/>
    <x v="0"/>
  </r>
  <r>
    <n v="7002"/>
    <s v="2."/>
    <s v="g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n v="4"/>
    <n v="6"/>
    <n v="2"/>
    <n v="2"/>
    <x v="0"/>
    <n v="123.4"/>
    <m/>
    <m/>
    <x v="1"/>
    <s v="2.g-Izborna16"/>
    <s v="7002 - Informatika (Izborna) - E-SVIJET 2 - Školska knjiga d.d."/>
    <x v="0"/>
  </r>
  <r>
    <n v="7002"/>
    <s v="2."/>
    <s v="k"/>
    <s v="2021./2022."/>
    <s v="Informatika (Izborna)"/>
    <s v="E-SVIJET 2"/>
    <s v="radni udžbenik"/>
    <s v="Josipa Blagus, Nataša Ljubić Klemše, Ana Flisar Odorčić, Ivana Ružić, Nikola Mihočka"/>
    <x v="2"/>
    <n v="61.7"/>
    <s v="Izborna"/>
    <s v="Škola"/>
    <m/>
    <n v="4"/>
    <n v="4"/>
    <n v="4"/>
    <x v="0"/>
    <n v="246.8"/>
    <m/>
    <m/>
    <x v="1"/>
    <s v="2.k-Izborna16"/>
    <s v="7002 - Informatika (Izborna) - E-SVIJET 2 - Školska knjiga d.d."/>
    <x v="0"/>
  </r>
  <r>
    <n v="7007"/>
    <s v="2."/>
    <s v="a"/>
    <s v="2021./2022."/>
    <s v="Priroda i društvo"/>
    <s v="EUREKA 2"/>
    <s v="udžbenik prirode i društva s dodatnim digitalnim sadržajima u drugom razredu osnovne škole"/>
    <s v="Sanja Ćorić Grgić, Snježana Bakarić Palička, Ivana Križanac, Žaklin Lukša"/>
    <x v="2"/>
    <n v="61.7"/>
    <m/>
    <s v="Škola"/>
    <m/>
    <n v="17"/>
    <n v="17"/>
    <n v="17"/>
    <x v="0"/>
    <n v="1048.9000000000001"/>
    <m/>
    <m/>
    <x v="1"/>
    <s v="2.a-07"/>
    <s v="7007 - Priroda i društvo - EUREKA 2 - Školska knjiga d.d."/>
    <x v="0"/>
  </r>
  <r>
    <n v="7034"/>
    <s v="2."/>
    <s v="k"/>
    <s v="2021./2022."/>
    <s v="Priroda i društvo"/>
    <s v="ISTRAŽUJEMO NAŠ SVIJET 2"/>
    <s v="udžbenik"/>
    <s v="Tamara Kisovar Ivanda, Alena Letina"/>
    <x v="2"/>
    <n v="61.7"/>
    <m/>
    <s v="Škola"/>
    <m/>
    <n v="6"/>
    <n v="6"/>
    <n v="6"/>
    <x v="0"/>
    <n v="370.20000000000005"/>
    <m/>
    <m/>
    <x v="1"/>
    <s v="2.k-07"/>
    <s v="7034 - Priroda i društvo - ISTRAŽUJEMO NAŠ SVIJET 2 - Školska knjiga d.d."/>
    <x v="0"/>
  </r>
  <r>
    <n v="7047"/>
    <s v="2."/>
    <s v="a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17"/>
    <n v="17"/>
    <n v="17"/>
    <x v="0"/>
    <n v="2097.8000000000002"/>
    <m/>
    <m/>
    <x v="1"/>
    <s v="2.a-06"/>
    <s v="7047 - Matematika - MATEMATIČKA MREŽA 2 - Školska knjiga d.d."/>
    <x v="0"/>
  </r>
  <r>
    <n v="7047"/>
    <s v="2."/>
    <s v="k"/>
    <s v="2021./2022."/>
    <s v="Matematika"/>
    <s v="MATEMATIČKA MREŽA 2"/>
    <s v="udžbenik matematike s dodatnim digitalnim sadržajima u drugom razredu osnovne škole"/>
    <s v="Maja Cindrić, Irena Mišurac"/>
    <x v="2"/>
    <n v="123.4"/>
    <m/>
    <s v="Škola"/>
    <m/>
    <n v="6"/>
    <n v="6"/>
    <n v="6"/>
    <x v="0"/>
    <n v="740.40000000000009"/>
    <m/>
    <m/>
    <x v="1"/>
    <s v="2.k-06"/>
    <s v="7047 - Matematika - MATEMATIČKA MREŽA 2 - Školska knjiga d.d."/>
    <x v="0"/>
  </r>
  <r>
    <n v="7087"/>
    <s v="2."/>
    <s v="a"/>
    <s v="2021./2022."/>
    <s v="Hrvatski jezik"/>
    <s v="SVIJET RIJEČI 2, I. I II. DIO"/>
    <s v="integrirani radni udžbenik hrvatskoga jezika s dodatnim digitalnim sadržajima u drugom razredu osnovne škole - 1. dio i 2. dio"/>
    <s v="Ankica Španić, Jadranka Jurić, Terezija Zokić, Benita Vladušić"/>
    <x v="2"/>
    <n v="154.25"/>
    <m/>
    <s v="Škola"/>
    <m/>
    <n v="17"/>
    <n v="17"/>
    <n v="17"/>
    <x v="0"/>
    <n v="2622.25"/>
    <m/>
    <m/>
    <x v="1"/>
    <s v="2.a-01"/>
    <s v="7087 - Hrvatski jezik - SVIJET RIJEČI 2, I. I II. DIO - Školska knjiga d.d."/>
    <x v="0"/>
  </r>
  <r>
    <n v="7087"/>
    <s v="2."/>
    <s v="k"/>
    <s v="2021./2022."/>
    <s v="Hrvatski jezik"/>
    <s v="SVIJET RIJEČI 2, I. I II. DIO"/>
    <s v="radni udžbenik"/>
    <s v="Ankica Španić, Jadranka Jurić, Terezija Zokić, Benita Vladušić"/>
    <x v="2"/>
    <n v="154.25"/>
    <m/>
    <s v="Škola"/>
    <m/>
    <n v="6"/>
    <n v="6"/>
    <n v="6"/>
    <x v="0"/>
    <n v="925.5"/>
    <m/>
    <m/>
    <x v="1"/>
    <s v="2.k-01"/>
    <s v="7087 - Hrvatski jezik - SVIJET RIJEČI 2, I. I II. DIO - Školska knjiga d.d."/>
    <x v="0"/>
  </r>
  <r>
    <n v="7160"/>
    <s v="2."/>
    <s v="g"/>
    <s v="2021./2022."/>
    <s v="Priroda i društvo"/>
    <s v="POGLED U SVIJET 2, TRAGOM PRIRODE I DRUŠTVA"/>
    <s v="radni udžbenik za 2. razred osnovne škole, 1. dio"/>
    <s v="Nataša Svoboda Arnautov, Sanja Škreblin, Sanja Basta, Maja Jelić Kolar"/>
    <x v="4"/>
    <n v="30"/>
    <m/>
    <s v="Škola"/>
    <m/>
    <n v="6"/>
    <n v="6"/>
    <n v="6"/>
    <x v="0"/>
    <n v="180"/>
    <m/>
    <m/>
    <x v="1"/>
    <s v="2.g-07"/>
    <s v="7160 - Priroda i društvo - POGLED U SVIJET 2, TRAGOM PRIRODE I DRUŠTVA - Profil Klett d.o.o."/>
    <x v="0"/>
  </r>
  <r>
    <n v="7161"/>
    <s v="2."/>
    <s v="g"/>
    <s v="2021./2022."/>
    <s v="Priroda i društvo"/>
    <s v="POGLED U SVIJET 2, TRAGOM PRIRODE I DRUŠTVA"/>
    <s v="radni udžbenik za 2. razred osnovne škole, 2. dio"/>
    <s v="Nataša Svoboda Arnautov, Sanja Škreblin, Sanja Basta, Maja Jelić Kolar"/>
    <x v="4"/>
    <n v="31.7"/>
    <m/>
    <s v="Škola"/>
    <m/>
    <n v="6"/>
    <n v="6"/>
    <n v="6"/>
    <x v="0"/>
    <n v="190.2"/>
    <m/>
    <m/>
    <x v="1"/>
    <s v="2.g-07"/>
    <s v="7161 - Priroda i društvo - POGLED U SVIJET 2, TRAGOM PRIRODE I DRUŠTVA - Profil Klett d.o.o."/>
    <x v="0"/>
  </r>
  <r>
    <n v="7164"/>
    <s v="2."/>
    <s v="g"/>
    <s v="2021./2022."/>
    <s v="Matematika"/>
    <s v="SUPER MATEMATIKA ZA PRAVE TRAGAČE 2"/>
    <s v="radni udžbenik za 2. razred osnovne škole, 1. dio"/>
    <s v="Marijana Martić, Gordana Ivančić, Anita Čupić, Marina Brničević Stanić, Jasminka Martinić Cezar"/>
    <x v="4"/>
    <n v="61"/>
    <m/>
    <s v="Škola"/>
    <m/>
    <n v="6"/>
    <n v="6"/>
    <n v="6"/>
    <x v="0"/>
    <n v="366"/>
    <m/>
    <m/>
    <x v="1"/>
    <s v="2.g-06"/>
    <s v="7164 - Matematika - SUPER MATEMATIKA ZA PRAVE TRAGAČE 2 - Profil Klett d.o.o."/>
    <x v="0"/>
  </r>
  <r>
    <n v="7165"/>
    <s v="2."/>
    <s v="g"/>
    <s v="2021./2022."/>
    <s v="Matematika"/>
    <s v="SUPER MATEMATIKA ZA PRAVE TRAGAČE 2"/>
    <s v="radni udžbenik za 2. razred osnovne škole, 2. dio"/>
    <s v="Marijana Martić, Gordana Ivančić, Anita Čupić, Marina Brničević Stanić, Jasminka Martinić Cezar"/>
    <x v="4"/>
    <n v="62.4"/>
    <m/>
    <s v="Škola"/>
    <m/>
    <n v="6"/>
    <n v="6"/>
    <n v="6"/>
    <x v="0"/>
    <n v="374.4"/>
    <m/>
    <m/>
    <x v="1"/>
    <s v="2.g-06"/>
    <s v="7165 - Matematika - SUPER MATEMATIKA ZA PRAVE TRAGAČE 2 - Profil Klett d.o.o."/>
    <x v="0"/>
  </r>
  <r>
    <n v="7168"/>
    <s v="2."/>
    <s v="g"/>
    <s v="2021./2022."/>
    <s v="Hrvatski jezik"/>
    <s v="TRAG U PRIČI 2"/>
    <s v="radni udžbenik hrvatskoga jezika za 2. razred osnovne škole, 1. dio"/>
    <s v="Vesna Budinski, Martina Kolar Billege, Gordana Ivančić, Vlatka Mijić, Nevenka Puh Malogorski"/>
    <x v="4"/>
    <n v="77"/>
    <m/>
    <s v="Škola"/>
    <m/>
    <n v="6"/>
    <n v="6"/>
    <n v="6"/>
    <x v="0"/>
    <n v="462"/>
    <m/>
    <m/>
    <x v="1"/>
    <s v="2.g-01"/>
    <s v="7168 - Hrvatski jezik - TRAG U PRIČI 2 - Profil Klett d.o.o."/>
    <x v="0"/>
  </r>
  <r>
    <n v="7169"/>
    <s v="2."/>
    <s v="g"/>
    <s v="2021./2022."/>
    <s v="Hrvatski jezik"/>
    <s v="TRAG U PRIČI 2"/>
    <s v="radni udžbenik hrvatskoga jezika za 2. razred osnovne škole, 2. dio"/>
    <s v="Vesna Budinski, Martina Kolar Billege, Gordana Ivančić, Vlatka Mijić, Nevenka Puh Malogorski"/>
    <x v="4"/>
    <n v="77.25"/>
    <m/>
    <s v="Škola"/>
    <m/>
    <n v="6"/>
    <n v="6"/>
    <n v="6"/>
    <x v="0"/>
    <n v="463.5"/>
    <m/>
    <m/>
    <x v="2"/>
    <s v="2.g-01"/>
    <s v="7169 - Hrvatski jezik - TRAG U PRIČI 2 - Profil Klett d.o.o."/>
    <x v="0"/>
  </r>
  <r>
    <n v="6475"/>
    <s v="3."/>
    <s v="a"/>
    <s v="2021./2022."/>
    <s v="Njemački jezik, prvi strani jezik"/>
    <s v="AUF DIE PLÄTZE, FERTIG, LOS 3"/>
    <s v="radni udžbenik"/>
    <s v="Dinka Štiglmayer Bočkarjov, Irena Pehar Miklenić"/>
    <x v="1"/>
    <n v="61.7"/>
    <m/>
    <s v="Škola"/>
    <m/>
    <n v="20"/>
    <n v="20"/>
    <n v="20"/>
    <x v="0"/>
    <n v="1234"/>
    <m/>
    <m/>
    <x v="1"/>
    <s v="3.a-04"/>
    <s v="6475 - Njemački jezik, prvi strani jezik - AUF DIE PLÄTZE, FERTIG, LOS 3 - Alfa d.d."/>
    <x v="0"/>
  </r>
  <r>
    <n v="6488"/>
    <s v="3."/>
    <s v="a"/>
    <s v="2021./2022."/>
    <s v="Hrvatski jezik"/>
    <s v="ČITAM I PIŠEM 3, JEZIČNI UDŽBENIK"/>
    <s v="radni udžbenik iz hrvatskoga jezika za treći razred osnovne škole"/>
    <s v="Dunja Pavličević-Franić, Vladimira Velički, Katarina Aladrović Slovaček, Vlatka Domišljanović"/>
    <x v="1"/>
    <n v="77.25"/>
    <m/>
    <s v="Škola"/>
    <m/>
    <n v="20"/>
    <n v="20"/>
    <n v="20"/>
    <x v="0"/>
    <n v="1545"/>
    <m/>
    <m/>
    <x v="1"/>
    <s v="3.a-01"/>
    <s v="6488 - Hrvatski jezik - ČITAM I PIŠEM 3, JEZIČNI UDŽBENIK - Alfa d.d."/>
    <x v="0"/>
  </r>
  <r>
    <n v="6489"/>
    <s v="3."/>
    <s v="a"/>
    <s v="2021./2022."/>
    <s v="Hrvatski jezik"/>
    <s v="ČITAM I PIŠEM 3, ČITANKA"/>
    <s v="radna čitanka iz hrvatskoga jezika za treći razred osnovne škole"/>
    <s v="Tamara Turza-Bogdan, Slavica Pospiš, Vladimira Velički"/>
    <x v="1"/>
    <n v="77"/>
    <m/>
    <s v="Škola"/>
    <m/>
    <n v="20"/>
    <n v="20"/>
    <n v="20"/>
    <x v="0"/>
    <n v="1540"/>
    <m/>
    <m/>
    <x v="1"/>
    <s v="3.a-01"/>
    <s v="6489 - Hrvatski jezik - ČITAM I PIŠEM 3, ČITANKA - Alfa d.d."/>
    <x v="0"/>
  </r>
  <r>
    <n v="6552"/>
    <s v="3."/>
    <s v="a"/>
    <s v="2021./2022."/>
    <s v="Matematika"/>
    <s v="OTKRIVAMO MATEMATIKU 3, PRVI DIO"/>
    <s v="radni udžbenik"/>
    <s v="Dubravka Glasnović Gracin, Gabriela Žokalj, Tanja Soucie"/>
    <x v="1"/>
    <n v="61.4"/>
    <m/>
    <s v="Škola"/>
    <m/>
    <n v="20"/>
    <n v="20"/>
    <n v="20"/>
    <x v="0"/>
    <n v="1228"/>
    <m/>
    <m/>
    <x v="1"/>
    <s v="3.a-06"/>
    <s v="6552 - Matematika - OTKRIVAMO MATEMATIKU 3, PRVI DIO - Alfa d.d."/>
    <x v="0"/>
  </r>
  <r>
    <n v="6553"/>
    <s v="3."/>
    <s v="a"/>
    <s v="2021./2022."/>
    <s v="Matematika"/>
    <s v="OTKRIVAMO MATEMATIKU 3, DRUGI DIO"/>
    <s v="radni udžbenik"/>
    <s v="Dubravka Glasnović Gracin, Gabriela Žokalj, Tanja Soucie"/>
    <x v="1"/>
    <n v="62"/>
    <m/>
    <s v="Škola"/>
    <m/>
    <n v="20"/>
    <n v="20"/>
    <n v="20"/>
    <x v="0"/>
    <n v="1240"/>
    <m/>
    <m/>
    <x v="1"/>
    <s v="3.a-06"/>
    <s v="6553 - Matematika - OTKRIVAMO MATEMATIKU 3, DRUGI DIO - Alfa d.d."/>
    <x v="0"/>
  </r>
  <r>
    <n v="6567"/>
    <s v="3."/>
    <s v="a"/>
    <s v="2021./2022."/>
    <s v="Priroda i društvo"/>
    <s v="PRIRODA, DRUŠTVO I JA 3"/>
    <s v="radni udžbenik"/>
    <s v="Mila Bulić, Gordana Kralj, Lidija Križanić, Marija Lesandrić"/>
    <x v="1"/>
    <n v="61.7"/>
    <m/>
    <s v="Škola"/>
    <m/>
    <n v="20"/>
    <n v="20"/>
    <n v="20"/>
    <x v="0"/>
    <n v="1234"/>
    <m/>
    <m/>
    <x v="1"/>
    <s v="3.a-07"/>
    <s v="6567 - Priroda i društvo - PRIRODA, DRUŠTVO I JA 3 - Alfa d.d."/>
    <x v="0"/>
  </r>
  <r>
    <n v="6700"/>
    <s v="3."/>
    <s v="a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7"/>
    <n v="15"/>
    <n v="8"/>
    <n v="6"/>
    <x v="0"/>
    <n v="370.20000000000005"/>
    <m/>
    <m/>
    <x v="1"/>
    <s v="3.a-Izborna17"/>
    <s v="6700 - Katolički vjeronauk (Izborna) - U LJUBAVI I POMIRENJU - Kršćanska sadašnjost d.o.o."/>
    <x v="0"/>
  </r>
  <r>
    <n v="6700"/>
    <s v="3."/>
    <s v="k"/>
    <s v="2021./2022."/>
    <s v="Katolički vjeronauk (Izborna)"/>
    <s v="U LJUBAVI I POMIRENJU"/>
    <s v="udžbenik"/>
    <s v="Ante Pavlović, Ivica Pažin, Mirjana Džambo Šporec"/>
    <x v="6"/>
    <n v="61.7"/>
    <s v="Izborna"/>
    <s v="Škola"/>
    <n v="2"/>
    <n v="3"/>
    <n v="1"/>
    <n v="1"/>
    <x v="0"/>
    <n v="61.7"/>
    <m/>
    <m/>
    <x v="1"/>
    <s v="3.k-Izborna17"/>
    <s v="6700 - Katolički vjeronauk (Izborna) - U LJUBAVI I POMIRENJU - Kršćanska sadašnjost d.o.o."/>
    <x v="0"/>
  </r>
  <r>
    <n v="6948"/>
    <s v="3."/>
    <s v="a"/>
    <s v="2021./2022."/>
    <s v="Srpski jezik i kultura (izborna)"/>
    <s v="ČITANKA 3"/>
    <s v="udžbenik za 3. razred osnovne škole (model C)"/>
    <s v="Snežana Šević, Milica Stojanović"/>
    <x v="5"/>
    <n v="70"/>
    <s v="Izborna"/>
    <s v="Škola"/>
    <m/>
    <n v="2"/>
    <n v="2"/>
    <n v="2"/>
    <x v="0"/>
    <n v="140"/>
    <m/>
    <m/>
    <x v="2"/>
    <s v="3.a-Izborna19"/>
    <s v="6948 - Srpski jezik i kultura (Izborna) - ČITANKA 3 - Prosvjeta d.o.o."/>
    <x v="0"/>
  </r>
  <r>
    <n v="6949"/>
    <s v="3."/>
    <s v="a"/>
    <s v="2021./2022."/>
    <s v="Srpski jezik i kultura (izborna)"/>
    <s v="SRPSKI JEZIK I KULTURA 3"/>
    <s v="radni udžbenik za 3. razred osnovne škole (model C)"/>
    <s v="Snežana Šević, Milica Stojanović"/>
    <x v="5"/>
    <n v="79.78"/>
    <s v="Izborna"/>
    <s v="Škola"/>
    <m/>
    <n v="2"/>
    <n v="2"/>
    <n v="2"/>
    <x v="0"/>
    <n v="159.56"/>
    <m/>
    <m/>
    <x v="2"/>
    <s v="3.a-Izborna19"/>
    <s v="6949 - Srpski jezik i kultura (Izborna) - SRPSKI JEZIK I KULTURA 3 - Prosvjeta d.o.o."/>
    <x v="0"/>
  </r>
  <r>
    <n v="6965"/>
    <s v="3."/>
    <s v="a"/>
    <s v="2021./2022."/>
    <s v="Pravoslavni vjeronauk (Izborna)"/>
    <s v="PRAVOSLAVNI KATIHIZIS 3"/>
    <s v="udžbenik za 3. razred osnovne škole"/>
    <s v="Ljiljana Perišić-Bursać"/>
    <x v="5"/>
    <n v="59.91"/>
    <s v="Izborna"/>
    <s v="Škola"/>
    <m/>
    <n v="2"/>
    <n v="2"/>
    <n v="2"/>
    <x v="0"/>
    <n v="119.82"/>
    <m/>
    <m/>
    <x v="2"/>
    <s v="3.a-Izborna18"/>
    <s v="6965 - Pravoslavni vjeronauk (Izborna) - PRAVOSLAVNI KATIHIZIS 3 - Prosvjeta d.o.o."/>
    <x v="0"/>
  </r>
  <r>
    <n v="7003"/>
    <s v="3."/>
    <s v="a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20"/>
    <n v="20"/>
    <n v="20"/>
    <x v="0"/>
    <n v="1234"/>
    <m/>
    <m/>
    <x v="1"/>
    <s v="3.a-Izborna16"/>
    <s v="7003 - Informatika (Izborna) - E-SVIJET 3 - Školska knjiga d.d."/>
    <x v="0"/>
  </r>
  <r>
    <n v="7003"/>
    <s v="3."/>
    <s v="g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g-Izborna16"/>
    <s v="7003 - Informatika (Izborna) - E-SVIJET 3 - Školska knjiga d.d."/>
    <x v="0"/>
  </r>
  <r>
    <n v="7003"/>
    <s v="3."/>
    <s v="k"/>
    <s v="2021./2022."/>
    <s v="Informatika (Izborna)"/>
    <s v="E-SVIJET 3"/>
    <s v="radni udžbenik"/>
    <s v="Josipa Blagus, Nataša Ljubić Klemše, Ana Flisar Odorčić, Ivana Ružić, Nikola Mihočka"/>
    <x v="2"/>
    <n v="61.7"/>
    <s v="Izborna"/>
    <s v="Škola"/>
    <m/>
    <n v="3"/>
    <n v="3"/>
    <n v="3"/>
    <x v="0"/>
    <n v="185.10000000000002"/>
    <m/>
    <m/>
    <x v="1"/>
    <s v="3.k-Izborna16"/>
    <s v="7003 - Informatika (Izborna) - E-SVIJET 3 - Školska knjiga d.d."/>
    <x v="0"/>
  </r>
  <r>
    <n v="7008"/>
    <s v="3."/>
    <s v="g"/>
    <s v="2021./2022."/>
    <s v="Priroda i društvo"/>
    <s v="EUREKA 3"/>
    <s v="udžbenik prirode i društva s dodatnim digitalnim sadržajima u trećem razredu osnovne škole"/>
    <s v="Snježana Bakarić Palička, Sanja Ćorić Grgić, Ivana Križanac, Žaklin Lukša"/>
    <x v="2"/>
    <n v="61.7"/>
    <m/>
    <s v="Škola"/>
    <m/>
    <n v="4"/>
    <n v="4"/>
    <n v="4"/>
    <x v="0"/>
    <n v="246.8"/>
    <m/>
    <m/>
    <x v="1"/>
    <s v="3.g-07"/>
    <s v="7008 - Priroda i društvo - EUREKA 3 - Školska knjiga d.d."/>
    <x v="0"/>
  </r>
  <r>
    <n v="7035"/>
    <s v="3."/>
    <s v="k"/>
    <s v="2021./2022."/>
    <s v="Priroda i društvo"/>
    <s v="ISTRAŽUJEMO NAŠ SVIJET 3"/>
    <s v="udžbenik prirode i društva s dodatnim digitalnim sadržajima u trećem razredu osnovne škole"/>
    <s v="Alena Letina, Tamara Kisovar Ivanda, Zdenko Braičić"/>
    <x v="2"/>
    <n v="61.7"/>
    <m/>
    <s v="Škola"/>
    <m/>
    <n v="4"/>
    <n v="4"/>
    <n v="4"/>
    <x v="0"/>
    <n v="246.8"/>
    <m/>
    <m/>
    <x v="1"/>
    <s v="3.k-07"/>
    <s v="7035 - Priroda i društvo - ISTRAŽUJEMO NAŠ SVIJET 3 - Školska knjiga d.d."/>
    <x v="0"/>
  </r>
  <r>
    <n v="7060"/>
    <s v="3."/>
    <s v="g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g-06"/>
    <s v="7060 - Matematika - MOJ SRETNI BROJ 3 - Školska knjiga d.d."/>
    <x v="0"/>
  </r>
  <r>
    <n v="7060"/>
    <s v="3."/>
    <s v="k"/>
    <s v="2021./2022."/>
    <s v="Matematika"/>
    <s v="MOJ SRETNI BROJ 3"/>
    <s v="udžbenik matematike s dodatnim digitalnim sadržajima u trećem razredu osnovne škole"/>
    <s v="Sanja Jakovljević Rogić, Dubravka Miklec, Graciella Prtajin"/>
    <x v="2"/>
    <n v="123.4"/>
    <m/>
    <s v="Škola"/>
    <m/>
    <n v="4"/>
    <n v="4"/>
    <n v="4"/>
    <x v="0"/>
    <n v="493.6"/>
    <m/>
    <m/>
    <x v="1"/>
    <s v="3.k-06"/>
    <s v="7060 - Matematika - MOJ SRETNI BROJ 3 - Školska knjiga d.d."/>
    <x v="0"/>
  </r>
  <r>
    <n v="7088"/>
    <s v="3."/>
    <s v="g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g-01"/>
    <s v="7088 - Hrvatski jezik - SVIJET RIJEČI 3, I. I II. DIO - Školska knjiga d.d."/>
    <x v="0"/>
  </r>
  <r>
    <n v="7088"/>
    <s v="3."/>
    <s v="k"/>
    <s v="2021./2022."/>
    <s v="Hrvatski jezik"/>
    <s v="SVIJET RIJEČI 3, I. I II. DIO"/>
    <s v="integrirani radni udžbenik hrvatskoga jezika s dodatnim digitalnim sadržajima u trećem razredu osnovne škole - 1. dio i 2. dio"/>
    <s v="Ankica Španić, Jadranka Jurić, Terezija Zokić, Benita Vladušić"/>
    <x v="2"/>
    <n v="154.25"/>
    <m/>
    <s v="Škola"/>
    <m/>
    <n v="4"/>
    <n v="4"/>
    <n v="4"/>
    <x v="0"/>
    <n v="617"/>
    <m/>
    <m/>
    <x v="1"/>
    <s v="3.k-01"/>
    <s v="7088 - Hrvatski jezik - SVIJET RIJEČI 3, I. I II. DIO - Školska knjiga d.d."/>
    <x v="0"/>
  </r>
  <r>
    <n v="6950"/>
    <s v="4."/>
    <s v="a"/>
    <s v="2021./2022."/>
    <s v="Srpski jezik i kultura (izborna)"/>
    <s v="ČITANKA 4"/>
    <s v="udžbenik za 4. razred osnovne škole (model C)"/>
    <s v="Snežana Šević, Milica Stojanović"/>
    <x v="5"/>
    <n v="70"/>
    <s v="Izborna"/>
    <s v="Škola"/>
    <m/>
    <n v="1"/>
    <n v="1"/>
    <n v="1"/>
    <x v="0"/>
    <n v="70"/>
    <m/>
    <m/>
    <x v="2"/>
    <s v="4.a-Izborna19"/>
    <s v="6950 - Srpski jezik i kultura (Izborna) - ČITANKA 4 - Prosvjeta d.o.o."/>
    <x v="0"/>
  </r>
  <r>
    <n v="6951"/>
    <s v="4."/>
    <s v="a"/>
    <s v="2021./2022."/>
    <s v="Srpski jezik i kultura (izborna)"/>
    <s v="SRPSKI JEZIK I KULTURA 4"/>
    <s v="radni udžbenik za 4. razred osnovne škole (model C)"/>
    <s v="Snežana Šević, Milica Stojanović"/>
    <x v="5"/>
    <n v="79.78"/>
    <s v="Izborna"/>
    <s v="Škola"/>
    <m/>
    <n v="1"/>
    <n v="1"/>
    <n v="1"/>
    <x v="0"/>
    <n v="79.78"/>
    <m/>
    <m/>
    <x v="2"/>
    <s v="4.a-Izborna19"/>
    <s v="6951 - Srpski jezik i kultura (Izborna) - SRPSKI JEZIK I KULTURA 4 - Prosvjeta d.o.o."/>
    <x v="0"/>
  </r>
  <r>
    <n v="6967"/>
    <s v="4."/>
    <s v="a"/>
    <s v="2021./2022."/>
    <s v="Pravoslavni vjeronauk (Izborna)"/>
    <s v="PRAVOSLAVNI KATIHIZIS 4"/>
    <s v="udžbenik za 4. razred osnovne škole"/>
    <s v="Ljiljana Perišić-Bursać"/>
    <x v="5"/>
    <n v="59.91"/>
    <s v="Izborna"/>
    <s v="Škola"/>
    <m/>
    <n v="2"/>
    <n v="2"/>
    <n v="2"/>
    <x v="0"/>
    <n v="119.82"/>
    <m/>
    <m/>
    <x v="2"/>
    <s v="4.a-Izborna18"/>
    <s v="6967 - Pravoslavni vjeronauk (Izborna) - PRAVOSLAVNI KATIHIZIS 4 - Prosvjeta d.o.o."/>
    <x v="0"/>
  </r>
  <r>
    <n v="7004"/>
    <s v="4."/>
    <s v="a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12"/>
    <n v="12"/>
    <n v="12"/>
    <x v="0"/>
    <n v="740.40000000000009"/>
    <m/>
    <m/>
    <x v="1"/>
    <s v="4.a-Izborna16"/>
    <s v="7004 - Informatika (Izborna) - E-SVIJET 4 - Školska knjiga d.d."/>
    <x v="0"/>
  </r>
  <r>
    <n v="7004"/>
    <s v="4."/>
    <s v="g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g-Izborna16"/>
    <s v="7004 - Informatika (Izborna) - E-SVIJET 4 - Školska knjiga d.d."/>
    <x v="0"/>
  </r>
  <r>
    <n v="7004"/>
    <s v="4."/>
    <s v="k"/>
    <s v="2021./2022."/>
    <s v="Informatika (Izborna)"/>
    <s v="E-SVIJET 4"/>
    <s v="radni udžbenik"/>
    <s v="Josipa Blagus, Nataša Ljubić Klemše, Ivana Ružić, Mario Stančić"/>
    <x v="2"/>
    <n v="61.7"/>
    <s v="Izborna"/>
    <s v="Škola"/>
    <m/>
    <n v="6"/>
    <n v="6"/>
    <n v="6"/>
    <x v="0"/>
    <n v="370.20000000000005"/>
    <m/>
    <m/>
    <x v="1"/>
    <s v="4.k-Izborna16"/>
    <s v="7004 - Informatika (Izborna) - E-SVIJET 4 - Školska knjiga d.d."/>
    <x v="0"/>
  </r>
  <r>
    <n v="7242"/>
    <s v="4."/>
    <s v="a"/>
    <s v="2021./2022."/>
    <s v="Njemački jezik, prvi strani jezik"/>
    <s v="AUF DIE PLÄTZE, FERTIG, LOS 4"/>
    <s v="radni udžbenik"/>
    <s v="Dinka Štiglmayer Bočkarjov, Irena Pehar Miklenić"/>
    <x v="1"/>
    <n v="62.68"/>
    <m/>
    <s v="Škola"/>
    <m/>
    <n v="12"/>
    <n v="12"/>
    <n v="12"/>
    <x v="0"/>
    <n v="752.16"/>
    <m/>
    <m/>
    <x v="3"/>
    <s v="4.a-04"/>
    <s v="7242 - Njemački jezik, prvi strani jezik - AUF DIE PLÄTZE, FERTIG, LOS 4 - Alfa d.d."/>
    <x v="0"/>
  </r>
  <r>
    <n v="7259"/>
    <s v="4."/>
    <s v="g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4"/>
    <n v="4"/>
    <n v="4"/>
    <x v="0"/>
    <n v="250.72"/>
    <m/>
    <m/>
    <x v="3"/>
    <s v="4.g-Izborna15"/>
    <s v="7259 - Njemački jezik, drugi strani jezik (Izborna) - LERNEN, SINGEN, SPIELEN 1 - Alfa d.d."/>
    <x v="0"/>
  </r>
  <r>
    <n v="7259"/>
    <s v="4."/>
    <s v="k"/>
    <s v="2021./2022."/>
    <s v="Njemački jezik, drugi strani jezik (Izborna)"/>
    <s v="LERNEN, SINGEN, SPIELEN 1"/>
    <s v="radni udžbenik"/>
    <s v="Gordana Matolek Veselić, Željka Hutinski, Vlada Jagatić"/>
    <x v="1"/>
    <n v="62.68"/>
    <s v="Izborna"/>
    <s v="Škola"/>
    <m/>
    <n v="5"/>
    <n v="5"/>
    <n v="5"/>
    <x v="0"/>
    <n v="313.39999999999998"/>
    <m/>
    <m/>
    <x v="3"/>
    <s v="4.k-Izborna15"/>
    <s v="7259 - Njemački jezik, drugi strani jezik (Izborna) - LERNEN, SINGEN, SPIELEN 1 - Alfa d.d."/>
    <x v="0"/>
  </r>
  <r>
    <n v="7278"/>
    <s v="4."/>
    <s v="a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8 - Matematika - OTKRIVAMO MATEMATIKU 4, PRVI DIO - Alfa d.d."/>
    <x v="0"/>
  </r>
  <r>
    <n v="7278"/>
    <s v="4."/>
    <s v="k"/>
    <s v="2021./2022."/>
    <s v="Matematika"/>
    <s v="OTKRIVAMO MATEMATIKU 4, PRV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8 - Matematika - OTKRIVAMO MATEMATIKU 4, PRVI DIO - Alfa d.d."/>
    <x v="0"/>
  </r>
  <r>
    <n v="7279"/>
    <s v="4."/>
    <s v="a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12"/>
    <n v="12"/>
    <n v="12"/>
    <x v="0"/>
    <n v="752.16"/>
    <m/>
    <m/>
    <x v="3"/>
    <s v="4.a-06"/>
    <s v="7279 - Matematika - OTKRIVAMO MATEMATIKU 4, DRUGI DIO - Alfa d.d."/>
    <x v="0"/>
  </r>
  <r>
    <n v="7279"/>
    <s v="4."/>
    <s v="k"/>
    <s v="2021./2022."/>
    <s v="Matematika"/>
    <s v="OTKRIVAMO MATEMATIKU 4, DRUGI DIO"/>
    <s v="radni udžbenik iz matematike za četvrti razred osnovne škole"/>
    <s v="Dubravka Glasnović Gracin, Gabriela Žokalj, Tanja Soucie"/>
    <x v="1"/>
    <n v="62.68"/>
    <m/>
    <s v="Škola"/>
    <m/>
    <n v="8"/>
    <n v="8"/>
    <n v="8"/>
    <x v="0"/>
    <n v="501.44"/>
    <m/>
    <m/>
    <x v="3"/>
    <s v="4.k-06"/>
    <s v="7279 - Matematika - OTKRIVAMO MATEMATIKU 4, DRUGI DIO - Alfa d.d."/>
    <x v="0"/>
  </r>
  <r>
    <n v="7286"/>
    <s v="4."/>
    <s v="a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12"/>
    <n v="12"/>
    <n v="12"/>
    <x v="0"/>
    <n v="1128.24"/>
    <m/>
    <m/>
    <x v="3"/>
    <s v="4.a-07"/>
    <s v="7286 - Priroda i društvo - PRIRODA, DRUŠTVO I JA 4 - Alfa d.d."/>
    <x v="0"/>
  </r>
  <r>
    <n v="7286"/>
    <s v="4."/>
    <s v="k"/>
    <s v="2021./2022."/>
    <s v="Priroda i društvo"/>
    <s v="PRIRODA, DRUŠTVO I JA 4"/>
    <s v="radni udžbenik iz prirode i društva za četvrti razred osnovne škole"/>
    <s v="Nikola Štambak, Tomislav Šarlija, Dragana Mamić, Gordana Kralj, Mila Bulić"/>
    <x v="1"/>
    <n v="94.02"/>
    <m/>
    <s v="Škola"/>
    <m/>
    <n v="8"/>
    <n v="8"/>
    <n v="8"/>
    <x v="0"/>
    <n v="752.16"/>
    <m/>
    <m/>
    <x v="3"/>
    <s v="4.k-07"/>
    <s v="7286 - Priroda i društvo - PRIRODA, DRUŠTVO I JA 4 - Alfa d.d."/>
    <x v="0"/>
  </r>
  <r>
    <n v="7292"/>
    <s v="4."/>
    <s v="a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2 - Hrvatski jezik - ŠKRINJICA SLOVA I RIJEČI 4, PRVI DIO - Alfa d.d."/>
    <x v="0"/>
  </r>
  <r>
    <n v="7292"/>
    <s v="4."/>
    <s v="k"/>
    <s v="2021./2022."/>
    <s v="Hrvatski jezik"/>
    <s v="ŠKRINJICA SLOVA I RIJEČI 4, PRV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2 - Hrvatski jezik - ŠKRINJICA SLOVA I RIJEČI 4, PRVI DIO - Alfa d.d."/>
    <x v="0"/>
  </r>
  <r>
    <n v="7293"/>
    <s v="4."/>
    <s v="a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12"/>
    <n v="12"/>
    <n v="12"/>
    <x v="0"/>
    <n v="940.19999999999993"/>
    <m/>
    <m/>
    <x v="3"/>
    <s v="4.a-01"/>
    <s v="7293 - Hrvatski jezik - ŠKRINJICA SLOVA I RIJEČI 4, DRUGI DIO - Alfa d.d."/>
    <x v="0"/>
  </r>
  <r>
    <n v="7293"/>
    <s v="4."/>
    <s v="k"/>
    <s v="2021./2022."/>
    <s v="Hrvatski jezik"/>
    <s v="ŠKRINJICA SLOVA I RIJEČI 4, DRUGI DIO"/>
    <s v="integrirani radni udžbenik iz hrvatskoga jezika za četvrti razred osnovne škole"/>
    <s v="Dubravka Težak, Marina Gabelica, Vesna Marjanović, Andrea Škribulja Horvat"/>
    <x v="1"/>
    <n v="78.349999999999994"/>
    <m/>
    <s v="Škola"/>
    <m/>
    <n v="8"/>
    <n v="8"/>
    <n v="8"/>
    <x v="0"/>
    <n v="626.79999999999995"/>
    <m/>
    <m/>
    <x v="3"/>
    <s v="4.k-01"/>
    <s v="7293 - Hrvatski jezik - ŠKRINJICA SLOVA I RIJEČI 4, DRUGI DIO - Alfa d.d."/>
    <x v="0"/>
  </r>
  <r>
    <n v="7359"/>
    <s v="4."/>
    <s v="a"/>
    <s v="2021./2022."/>
    <s v="Katolički vjeronauk (Izborna)"/>
    <s v="DAROVI VJERE I ZAJEDNIŠTVA"/>
    <s v="udžbenik"/>
    <s v="Ivica Pažin, Ante Pavlović"/>
    <x v="6"/>
    <n v="62.6"/>
    <s v="Izborna"/>
    <s v="Škola"/>
    <m/>
    <n v="7"/>
    <n v="7"/>
    <n v="7"/>
    <x v="0"/>
    <n v="438.2"/>
    <m/>
    <m/>
    <x v="3"/>
    <s v="4.a-Izborna17"/>
    <s v="7359 - Katolički vjeronauk (Izborna) - DAROVI VJERE I ZAJEDNIŠTVA - Kršćanska sadašnjost d.o.o."/>
    <x v="0"/>
  </r>
  <r>
    <n v="7359"/>
    <s v="4."/>
    <s v="g"/>
    <s v="2021./2022."/>
    <s v="Katolički vjeronauk (Izborna)"/>
    <s v="DAROVI VJERE I ZAJEDNIŠTVA"/>
    <s v="udžbenik"/>
    <s v="Ivica Pažin, Ante Pavlović"/>
    <x v="6"/>
    <n v="62.6"/>
    <s v="Izborna"/>
    <s v="Škola"/>
    <m/>
    <n v="6"/>
    <n v="6"/>
    <n v="6"/>
    <x v="0"/>
    <n v="375.6"/>
    <m/>
    <m/>
    <x v="3"/>
    <s v="4.g-Izborna17"/>
    <s v="7359 - Katolički vjeronauk (Izborna) - DAROVI VJERE I ZAJEDNIŠTVA - Kršćanska sadašnjost d.o.o."/>
    <x v="0"/>
  </r>
  <r>
    <n v="7359"/>
    <s v="4."/>
    <s v="k"/>
    <s v="2021./2022."/>
    <s v="Katolički vjeronauk (Izborna)"/>
    <s v="DAROVI VJERE I ZAJEDNIŠTVA"/>
    <s v="udžbenik"/>
    <s v="Ivica Pažin, Ante Pavlović"/>
    <x v="6"/>
    <n v="62.6"/>
    <s v="Izborna"/>
    <s v="Škola"/>
    <m/>
    <n v="4"/>
    <n v="4"/>
    <n v="4"/>
    <x v="0"/>
    <n v="250.4"/>
    <m/>
    <m/>
    <x v="3"/>
    <s v="4.k-Izborna17"/>
    <s v="7359 - Katolički vjeronauk (Izborna) - DAROVI VJERE I ZAJEDNIŠTVA - Kršćanska sadašnjost d.o.o."/>
    <x v="0"/>
  </r>
  <r>
    <n v="7422"/>
    <s v="4."/>
    <s v="a"/>
    <s v="2021./2022."/>
    <s v="Engleski jezik, drugi strani jezik (Izborna)"/>
    <s v="ENGLISH PLUS STARTER"/>
    <s v="radni udžbenik"/>
    <s v="Ben Wetz, Robert Quinn"/>
    <x v="7"/>
    <n v="62.68"/>
    <s v="Izborna"/>
    <s v="Škola"/>
    <m/>
    <n v="12"/>
    <n v="12"/>
    <n v="12"/>
    <x v="0"/>
    <n v="752.16"/>
    <m/>
    <m/>
    <x v="3"/>
    <s v="4.a-Izborna14"/>
    <s v="7422 - Engleski jezik, drugi strani jezik (Izborna) - ENGLISH PLUS STARTER - Oxford University Press, OELT Limited Podružnica u Republici Hrvatskoj"/>
    <x v="0"/>
  </r>
  <r>
    <n v="7602"/>
    <s v="4."/>
    <s v="a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12"/>
    <n v="12"/>
    <n v="12"/>
    <x v="0"/>
    <n v="376.08"/>
    <m/>
    <m/>
    <x v="3"/>
    <s v="4.a-03"/>
    <s v="7602 - Glazbena kultura - ALLEGRO 4 - Školska knjiga d.d."/>
    <x v="0"/>
  </r>
  <r>
    <n v="7602"/>
    <s v="4."/>
    <s v="g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6"/>
    <n v="6"/>
    <n v="6"/>
    <x v="0"/>
    <n v="188.04"/>
    <m/>
    <m/>
    <x v="3"/>
    <s v="4.g-03"/>
    <s v="7602 - Glazbena kultura - ALLEGRO 4 - Školska knjiga d.d."/>
    <x v="0"/>
  </r>
  <r>
    <n v="7602"/>
    <s v="4."/>
    <s v="k"/>
    <s v="2021./2022."/>
    <s v="Glazbena kultura"/>
    <s v="ALLEGRO 4"/>
    <s v="udžbenik glazbene kulture u četvrtom razredu osnovne škole s dodatnim digitalnim sadržajima"/>
    <s v="Natalija Banov, Davor Brđanović, Sandra Frančišković, Sandra Ivančić, Eva Kirchmayer Bilić, Alenka Martinović, Darko Novosel, Tomislav Pehar"/>
    <x v="2"/>
    <n v="31.34"/>
    <m/>
    <s v="Škola"/>
    <m/>
    <n v="8"/>
    <n v="8"/>
    <n v="8"/>
    <x v="0"/>
    <n v="250.72"/>
    <m/>
    <m/>
    <x v="3"/>
    <s v="4.k-03"/>
    <s v="7602 - Glazbena kultura - ALLEGRO 4 - Školska knjiga d.d."/>
    <x v="0"/>
  </r>
  <r>
    <n v="7608"/>
    <s v="4."/>
    <s v="g"/>
    <s v="2021./2022."/>
    <s v="Engleski jezik, prvi strani jezik"/>
    <s v="DIP IN 4"/>
    <s v="radni udžbenik"/>
    <s v="Suzana Ban, Dubravka Blažić"/>
    <x v="2"/>
    <n v="62.68"/>
    <m/>
    <s v="Škola"/>
    <m/>
    <n v="6"/>
    <n v="6"/>
    <n v="6"/>
    <x v="0"/>
    <n v="376.08"/>
    <m/>
    <m/>
    <x v="3"/>
    <s v="4.g-05"/>
    <s v="7608 - Engleski jezik, prvi strani jezik - DIP IN 4 - Školska knjiga d.d."/>
    <x v="0"/>
  </r>
  <r>
    <n v="7608"/>
    <s v="4."/>
    <s v="k"/>
    <s v="2021./2022."/>
    <s v="Engleski jezik, prvi strani jezik"/>
    <s v="DIP IN 4"/>
    <s v="radni udžbenik"/>
    <s v="Suzana Ban, Dubravka Blažić"/>
    <x v="2"/>
    <n v="62.68"/>
    <m/>
    <s v="Škola"/>
    <m/>
    <n v="8"/>
    <n v="8"/>
    <n v="8"/>
    <x v="0"/>
    <n v="501.44"/>
    <m/>
    <m/>
    <x v="3"/>
    <s v="4.k-05"/>
    <s v="7608 - Engleski jezik, prvi strani jezik - DIP IN 4 - Školska knjiga d.d."/>
    <x v="0"/>
  </r>
  <r>
    <n v="7728"/>
    <s v="4."/>
    <s v="g"/>
    <s v="2021./2022."/>
    <s v="Priroda i društvo"/>
    <s v="POGLED U SVIJET 4, TRAGOM PRIRODE I DRUŠTVA"/>
    <s v="radni udžbenik za 4. razred osnovne škole, 1. dio"/>
    <s v="Nataša Svoboda Arnautov, Sanja Basta, Sanja Škreblin, Maja Jelić Kolar"/>
    <x v="4"/>
    <n v="47"/>
    <m/>
    <s v="Škola"/>
    <m/>
    <n v="6"/>
    <n v="6"/>
    <n v="6"/>
    <x v="0"/>
    <n v="282"/>
    <m/>
    <m/>
    <x v="3"/>
    <s v="4.g-07"/>
    <s v="7728 - Priroda i društvo - POGLED U SVIJET 4, TRAGOM PRIRODE I DRUŠTVA - Profil Klett d.o.o."/>
    <x v="0"/>
  </r>
  <r>
    <n v="7729"/>
    <s v="4."/>
    <s v="g"/>
    <s v="2021./2022."/>
    <s v="Priroda i društvo"/>
    <s v="POGLED U SVIJET 4, TRAGOM PRIRODE I DRUŠTVA"/>
    <s v="radni udžbenik za 4. razred osnovne škole, 2. dio"/>
    <s v="Nataša Svoboda Arnautov, Sanja Basta, Sanja Škreblin, Maja Jelić Kolar"/>
    <x v="4"/>
    <n v="47.02"/>
    <m/>
    <s v="Škola"/>
    <m/>
    <n v="6"/>
    <n v="6"/>
    <n v="6"/>
    <x v="0"/>
    <n v="282.12"/>
    <m/>
    <m/>
    <x v="3"/>
    <s v="4.g-07"/>
    <s v="7729 - Priroda i društvo - POGLED U SVIJET 4, TRAGOM PRIRODE I DRUŠTVA - Profil Klett d.o.o."/>
    <x v="0"/>
  </r>
  <r>
    <n v="7730"/>
    <s v="4."/>
    <s v="g"/>
    <s v="2021./2022."/>
    <s v="Matematika"/>
    <s v="SUPER MATEMATIKA ZA PRAVE TRAGAČE 4"/>
    <s v="radni udžbenik za 4. razred osnovne škole, 1. dio"/>
    <s v="Marijana Martić, Gordana Ivančić, Jadranka Dunatov, Marina Brničević Stanić, Jasminka Martinić Cezar"/>
    <x v="4"/>
    <n v="63"/>
    <m/>
    <s v="Škola"/>
    <m/>
    <n v="6"/>
    <n v="6"/>
    <n v="6"/>
    <x v="0"/>
    <n v="378"/>
    <m/>
    <m/>
    <x v="3"/>
    <s v="4.g-06"/>
    <s v="7730 - Matematika - SUPER MATEMATIKA ZA PRAVE TRAGAČE 4 - Profil Klett d.o.o."/>
    <x v="0"/>
  </r>
  <r>
    <n v="7731"/>
    <s v="4."/>
    <s v="g"/>
    <s v="2021./2022."/>
    <s v="Matematika"/>
    <s v="SUPER MATEMATIKA ZA PRAVE TRAGAČE 4"/>
    <s v="radni udžbenik za 4. razred osnovne škole, 2. dio"/>
    <s v="Marijana Martić, Gordana Ivančić, Jadranka Dunatov, Marina Brničević Stanić, Jasminka Martinić Cezar"/>
    <x v="4"/>
    <n v="62.36"/>
    <m/>
    <s v="Škola"/>
    <m/>
    <n v="6"/>
    <n v="6"/>
    <n v="6"/>
    <x v="0"/>
    <n v="374.15999999999997"/>
    <m/>
    <m/>
    <x v="3"/>
    <s v="4.g-06"/>
    <s v="7731 - Matematika - SUPER MATEMATIKA ZA PRAVE TRAGAČE 4 - Profil Klett d.o.o."/>
    <x v="0"/>
  </r>
  <r>
    <n v="7732"/>
    <s v="4."/>
    <s v="g"/>
    <s v="2021./2022."/>
    <s v="Hrvatski jezik"/>
    <s v="TRAG U PRIČI 4"/>
    <s v="radni udžbenik hrvatskoga jezika za 4. razred osnovne škole, 1. dio"/>
    <s v="Vesna Budinski, Martina Kolar Billege, Gordana Ivančić, Vlatka Mijić, Nevenka Puh Malogorski"/>
    <x v="4"/>
    <n v="78"/>
    <m/>
    <s v="Škola"/>
    <m/>
    <n v="6"/>
    <n v="6"/>
    <n v="6"/>
    <x v="0"/>
    <n v="468"/>
    <m/>
    <m/>
    <x v="3"/>
    <s v="4.g-01"/>
    <s v="7732 - Hrvatski jezik - TRAG U PRIČI 4 - Profil Klett d.o.o."/>
    <x v="0"/>
  </r>
  <r>
    <n v="7733"/>
    <s v="4."/>
    <s v="g"/>
    <s v="2021./2022."/>
    <s v="Hrvatski jezik"/>
    <s v="TRAG U PRIČI 4"/>
    <s v="radni udžbenik hrvatskoga jezika za 4. razred osnovne škole, 2. dio"/>
    <s v="Vesna Budinski, Martina Kolar Billege, Gordana Ivančić, Vlatka Mijić, Nevenka Puh Malogorski"/>
    <x v="4"/>
    <n v="78.69"/>
    <m/>
    <s v="Škola"/>
    <m/>
    <n v="6"/>
    <n v="6"/>
    <n v="6"/>
    <x v="0"/>
    <n v="472.14"/>
    <m/>
    <m/>
    <x v="3"/>
    <s v="4.g-01"/>
    <s v="7733 - Hrvatski jezik - TRAG U PRIČI 4 - Profil Klett d.o.o."/>
    <x v="0"/>
  </r>
  <r>
    <n v="1111019064"/>
    <s v="5."/>
    <s v="cP"/>
    <s v="2021./2022."/>
    <s v="Povijest"/>
    <s v="POVIJEST 5 - Udžbenik za peti razred osnovne škole (za učenike kojima je određen primjereni program osnovnog odgoja i obrazovanja)"/>
    <s v="radni udžbenik (primjereni oblik)"/>
    <s v="Ante Birin, Eva Katarina Glazer, Tomislav Šarlija, Abelina Finek, Darko Finek, Željka Butorac"/>
    <x v="8"/>
    <n v="110"/>
    <m/>
    <s v="Škola"/>
    <m/>
    <n v="2"/>
    <n v="2"/>
    <n v="2"/>
    <x v="0"/>
    <n v="220"/>
    <m/>
    <m/>
    <x v="2"/>
    <s v="5.cP-11"/>
    <s v="1111019064 - Povijest - POVIJEST 5 - Udžbenik za peti razred osnovne škole (za učenike kojima je određen primjereni program osnovnog odgoja i obrazovanja) - ALFA"/>
    <x v="0"/>
  </r>
  <r>
    <n v="5987"/>
    <s v="5."/>
    <s v="c"/>
    <s v="2021./2022."/>
    <s v="Engleski jezik, prvi strani jezik"/>
    <s v="HELLO, WORLD! : udžbenik engleskog jezika za peti razred osnovne škole, peta godina učenja"/>
    <s v="radni udžbenik"/>
    <s v="Ivana Kirin, Marinko Uremović"/>
    <x v="0"/>
    <n v="94.36"/>
    <m/>
    <s v="Škola"/>
    <n v="0"/>
    <n v="16"/>
    <n v="16"/>
    <n v="16"/>
    <x v="0"/>
    <n v="1509.76"/>
    <m/>
    <m/>
    <x v="0"/>
    <s v="5.c-05"/>
    <s v="5987 - Engleski jezik, prvi strani jezik - HELLO, WORLD! : udžbenik engleskog jezika za peti razred osnovne škole, peta godina učenja - PROFIL KLETT"/>
    <x v="0"/>
  </r>
  <r>
    <n v="5992"/>
    <s v="5."/>
    <s v="a"/>
    <s v="2021./2022."/>
    <s v="Engleski jezik, drugi strani jezik (Izborna)"/>
    <s v="PROJECT EXPLORE PLUS STARTER : Class book with Online Practice; udžbenik engleskog jezika za 5. razred osnovne škole, 2. godina učenja"/>
    <s v="radni udžbenik"/>
    <s v="Sarah Philips, Paul Shipton (temeljeno na originalnom konceptu Toma Hutchinsona)"/>
    <x v="9"/>
    <n v="62.91"/>
    <s v="Izborna"/>
    <s v="Škola"/>
    <n v="14"/>
    <n v="20"/>
    <n v="6"/>
    <n v="6"/>
    <x v="0"/>
    <n v="377.46"/>
    <m/>
    <m/>
    <x v="0"/>
    <s v="5.a-izborna14"/>
    <s v="5992 - Engleski jezik, drugi strani jezik (izborna) - PROJECT EXPLORE PLUS STARTER : Class book with Online Practice; udžbenik engleskog jezika za 5. razred osnovne škole, 2. godina učenja - OXFORD"/>
    <x v="0"/>
  </r>
  <r>
    <n v="6013"/>
    <s v="5."/>
    <s v="a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5"/>
    <n v="22"/>
    <n v="7"/>
    <n v="7"/>
    <x v="0"/>
    <n v="329"/>
    <m/>
    <m/>
    <x v="0"/>
    <s v="5.a-10"/>
    <s v="6013 - Geografija - MOJA ZEMLJA 1 : udžbenik iz geografije za peti razred osnovne škole - ALFA"/>
    <x v="0"/>
  </r>
  <r>
    <n v="6013"/>
    <s v="5."/>
    <s v="c"/>
    <s v="2021./2022."/>
    <s v="Geografija"/>
    <s v="MOJA ZEMLJA 1 : udžbenik iz geografije za peti razred osnovne škole"/>
    <s v="udžbenik"/>
    <s v="Ivan Gambiroža, Josip Jukić, Dinko Marin, Ana Mesić"/>
    <x v="8"/>
    <n v="47"/>
    <m/>
    <s v="Škola"/>
    <n v="12"/>
    <n v="14"/>
    <n v="2"/>
    <n v="2"/>
    <x v="0"/>
    <n v="94"/>
    <m/>
    <m/>
    <x v="0"/>
    <s v="5.c-10"/>
    <s v="6013 - Geografija - MOJA ZEMLJA 1 : udžbenik iz geografije za peti razred osnovne škole - ALFA"/>
    <x v="0"/>
  </r>
  <r>
    <n v="6027"/>
    <s v="5."/>
    <s v="a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6"/>
    <n v="22"/>
    <n v="6"/>
    <n v="6"/>
    <x v="0"/>
    <n v="188.7"/>
    <m/>
    <m/>
    <x v="0"/>
    <s v="5.a-03"/>
    <s v="6027 - Glazbena kultura - ALLEGRO 5 U GLAZBENOM SVIJETU : udžbenik glazbene kulture s dodatnim digitalnim sadržajima u petom razredu osnovne škole - ŠK"/>
    <x v="0"/>
  </r>
  <r>
    <n v="6027"/>
    <s v="5."/>
    <s v="c"/>
    <s v="2021./2022."/>
    <s v="Glazbena kultura"/>
    <s v="ALLEGRO 5 U GLAZBENOM SVIJETU : udžbenik glazbene kulture s dodatnim digitalnim sadržajima u petom razredu osnovne škole"/>
    <s v="udžbenik"/>
    <s v="Natalija Banov, Vlasta Dvořak, Sandra Frančišković, Sandra Ivančić, Margita Jeličić Špoljar, Eva Kirchmayer Bilić, Alenka Martinović, Darko Novosel, Tomislav Pehar"/>
    <x v="10"/>
    <n v="31.45"/>
    <m/>
    <s v="Škola"/>
    <n v="12"/>
    <n v="16"/>
    <n v="4"/>
    <n v="4"/>
    <x v="0"/>
    <n v="125.8"/>
    <m/>
    <m/>
    <x v="0"/>
    <s v="5.c-03"/>
    <s v="6027 - Glazbena kultura - ALLEGRO 5 U GLAZBENOM SVIJETU : udžbenik glazbene kulture s dodatnim digitalnim sadržajima u petom razredu osnovne škole - ŠK"/>
    <x v="0"/>
  </r>
  <r>
    <n v="6057"/>
    <s v="5."/>
    <s v="a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6"/>
    <n v="22"/>
    <n v="6"/>
    <n v="6"/>
    <x v="0"/>
    <n v="420"/>
    <m/>
    <m/>
    <x v="0"/>
    <s v="5.a-01"/>
    <s v="6057 - Hrvatski jezik - NAŠ HRVATSKI 5 : udžbenik hrvatskog jezika s dodatnim digitalnim sadržajima u petome razredu osnovne škole - ŠK"/>
    <x v="0"/>
  </r>
  <r>
    <n v="6057"/>
    <s v="5."/>
    <s v="c"/>
    <s v="2021./2022."/>
    <s v="Hrvatski jezik"/>
    <s v="NAŠ HRVATSKI 5 : udžbenik hrvatskog jezika s dodatnim digitalnim sadržajima u petome razredu osnovne škole"/>
    <s v="udžbenik"/>
    <s v="Anita Šojat"/>
    <x v="10"/>
    <n v="70"/>
    <m/>
    <s v="Škola"/>
    <n v="12"/>
    <n v="16"/>
    <n v="4"/>
    <n v="4"/>
    <x v="0"/>
    <n v="280"/>
    <m/>
    <m/>
    <x v="0"/>
    <s v="5.c-01"/>
    <s v="6057 - Hrvatski jezik - NAŠ HRVATSKI 5 : udžbenik hrvatskog jezika s dodatnim digitalnim sadržajima u petome razredu osnovne škole - ŠK"/>
    <x v="0"/>
  </r>
  <r>
    <n v="6058"/>
    <s v="5."/>
    <s v="a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6"/>
    <n v="22"/>
    <n v="6"/>
    <n v="6"/>
    <x v="0"/>
    <n v="523.62"/>
    <m/>
    <m/>
    <x v="0"/>
    <s v="5.a-01"/>
    <s v="6058 - Hrvatski jezik - SNAGA RIJEČI 5 : hrvatska čitanka s dodatnim digitalnim sadržajima za peti razred osnovne škole - ŠK"/>
    <x v="0"/>
  </r>
  <r>
    <n v="6058"/>
    <s v="5."/>
    <s v="c"/>
    <s v="2021./2022."/>
    <s v="Hrvatski jezik"/>
    <s v="SNAGA RIJEČI 5 : hrvatska čitanka s dodatnim digitalnim sadržajima za peti razred osnovne škole"/>
    <s v="udžbenik"/>
    <s v="Anita Šojat"/>
    <x v="10"/>
    <n v="87.27"/>
    <m/>
    <s v="Škola"/>
    <n v="12"/>
    <n v="16"/>
    <n v="4"/>
    <n v="4"/>
    <x v="0"/>
    <n v="349.08"/>
    <m/>
    <m/>
    <x v="0"/>
    <s v="5.c-01"/>
    <s v="6058 - Hrvatski jezik - SNAGA RIJEČI 5 : hrvatska čitanka s dodatnim digitalnim sadržajima za peti razred osnovne škole - ŠK"/>
    <x v="0"/>
  </r>
  <r>
    <n v="6061"/>
    <s v="5."/>
    <s v="a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6"/>
    <n v="22"/>
    <n v="6"/>
    <n v="6"/>
    <x v="0"/>
    <n v="372"/>
    <m/>
    <m/>
    <x v="0"/>
    <s v="5.a-13"/>
    <s v="6061 - Informatika - LIKE IT 5 : udžbenik iz informatike za peti razred osnovne škole - ALFA"/>
    <x v="0"/>
  </r>
  <r>
    <n v="6061"/>
    <s v="5."/>
    <s v="c"/>
    <s v="2021./2022."/>
    <s v="Informatika"/>
    <s v="LIKE IT 5 : udžbenik iz informatike za peti razred osnovne škole"/>
    <s v="udžbenik"/>
    <s v="Blaženka Rihter, Dragica Rade, Karmen Toić Dlačić, Siniša Topić, Luka Novaković, Domagoj Bujadinović, Tomislav Pandurić"/>
    <x v="8"/>
    <n v="62"/>
    <m/>
    <s v="Škola"/>
    <n v="12"/>
    <n v="16"/>
    <n v="4"/>
    <n v="4"/>
    <x v="0"/>
    <n v="248"/>
    <m/>
    <m/>
    <x v="0"/>
    <s v="5.c-13"/>
    <s v="6061 - Informatika - LIKE IT 5 : udžbenik iz informatike za peti razred osnovne škole - ALFA"/>
    <x v="0"/>
  </r>
  <r>
    <n v="6093"/>
    <s v="5."/>
    <s v="a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6"/>
    <n v="22"/>
    <n v="6"/>
    <n v="6"/>
    <x v="0"/>
    <n v="186"/>
    <m/>
    <m/>
    <x v="0"/>
    <s v="5.a-02"/>
    <s v="6093 - Likovna kultura - LIKOVNA AVANTURA 5 : udžbenik iz likovne kulture za peti razred osnovne škole - ALFA"/>
    <x v="0"/>
  </r>
  <r>
    <n v="6093"/>
    <s v="5."/>
    <s v="c"/>
    <s v="2021./2022."/>
    <s v="Likovna kultura"/>
    <s v="LIKOVNA AVANTURA 5 : udžbenik iz likovne kulture za peti razred osnovne škole"/>
    <s v="udžbenik"/>
    <s v="Natalija Stipetić Čus, Blanka Petrinec Fulir, Dražen Jerabek, Stanka Pinjuh, Dalia Finek Brezarić, Goran Jeličić"/>
    <x v="8"/>
    <n v="31"/>
    <m/>
    <s v="Škola"/>
    <n v="12"/>
    <n v="16"/>
    <n v="4"/>
    <n v="4"/>
    <x v="0"/>
    <n v="124"/>
    <m/>
    <m/>
    <x v="0"/>
    <s v="5.c-02"/>
    <s v="6093 - Likovna kultura - LIKOVNA AVANTURA 5 : udžbenik iz likovne kulture za peti razred osnovne škole - ALFA"/>
    <x v="0"/>
  </r>
  <r>
    <n v="6124"/>
    <s v="5."/>
    <s v="a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6"/>
    <n v="22"/>
    <n v="6"/>
    <n v="6"/>
    <x v="0"/>
    <n v="377.4"/>
    <m/>
    <m/>
    <x v="0"/>
    <s v="5.a-06"/>
    <s v="6124 - Matematika - MATEMATIKA 5 : udžbenik matematike s dodatnim digitalnim sadržajima u petom razredu osnovne škole sa zadatcima za rješavanje, 1. dio - ŠK"/>
    <x v="0"/>
  </r>
  <r>
    <n v="6124"/>
    <s v="5."/>
    <s v="c"/>
    <s v="2021./2022."/>
    <s v="Matematika"/>
    <s v="MATEMATIKA 5 : udžbenik matematike s dodatnim digitalnim sadržajima u petom razredu osnovne škole sa zadatcima za rješavanje, 1. dio"/>
    <s v="udžbenik"/>
    <s v="Branka Antunović Piton, Marjana Kuliš, Ivana Matić, Natalija Zvelf"/>
    <x v="10"/>
    <n v="62.9"/>
    <m/>
    <s v="Škola"/>
    <n v="12"/>
    <n v="16"/>
    <n v="4"/>
    <n v="4"/>
    <x v="0"/>
    <n v="251.6"/>
    <m/>
    <m/>
    <x v="0"/>
    <s v="5.c-06"/>
    <s v="6124 - Matematika - MATEMATIKA 5 : udžbenik matematike s dodatnim digitalnim sadržajima u petom razredu osnovne škole sa zadatcima za rješavanje, 1. dio - ŠK"/>
    <x v="0"/>
  </r>
  <r>
    <n v="6125"/>
    <s v="5."/>
    <s v="a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6"/>
    <n v="22"/>
    <n v="6"/>
    <n v="6"/>
    <x v="0"/>
    <n v="377.46"/>
    <m/>
    <m/>
    <x v="0"/>
    <s v="5.a-06"/>
    <s v="6125 - Matematika - MATEMATIKA 5 : udžbenik matematike s dodatnim digitalnim sadržajima u petom razredu osnovne škole sa zadatcima za rješavanje, 2.dio - ŠK"/>
    <x v="0"/>
  </r>
  <r>
    <n v="6125"/>
    <s v="5."/>
    <s v="c"/>
    <s v="2021./2022."/>
    <s v="Matematika"/>
    <s v="MATEMATIKA 5 : udžbenik matematike s dodatnim digitalnim sadržajima u petom razredu osnovne škole sa zadatcima za rješavanje, 2.dio"/>
    <s v="udžbenik"/>
    <s v="Branka Antunović Piton, Marjana Kuliš, Ivana Matić, Natalija Zvelf"/>
    <x v="10"/>
    <n v="62.91"/>
    <m/>
    <s v="Škola"/>
    <n v="12"/>
    <n v="16"/>
    <n v="4"/>
    <n v="4"/>
    <x v="0"/>
    <n v="251.64"/>
    <m/>
    <m/>
    <x v="0"/>
    <s v="5.c-06"/>
    <s v="6125 - Matematika - MATEMATIKA 5 : udžbenik matematike s dodatnim digitalnim sadržajima u petom razredu osnovne škole sa zadatcima za rješavanje, 2.dio - ŠK"/>
    <x v="0"/>
  </r>
  <r>
    <n v="6129"/>
    <s v="5."/>
    <s v="a"/>
    <s v="2021./2022."/>
    <s v="Njemački jezik, prvi strani jezik"/>
    <s v="AUF DIE PLÄTZE, FERTIG, LOS 5 : udžbenik iz njemačkoga jezika za peti razred osnovne škole (peta godina učenja)"/>
    <s v="radni udžbenik"/>
    <s v="Dinka Štiglmayer Bočkarjov, Irena Pehar Miklenić"/>
    <x v="8"/>
    <n v="94"/>
    <m/>
    <s v="Škola"/>
    <n v="16"/>
    <n v="22"/>
    <n v="6"/>
    <n v="6"/>
    <x v="0"/>
    <n v="564"/>
    <m/>
    <m/>
    <x v="0"/>
    <s v="5.a-04"/>
    <s v="6129 - Njemački jezik, prvi strani jezik - AUF DIE PLÄTZE, FERTIG, LOS 5 : udžbenik iz njemačkoga jezika za peti razred osnovne škole (peta godina učenja) - ALFA"/>
    <x v="0"/>
  </r>
  <r>
    <n v="6130"/>
    <s v="5."/>
    <s v="c"/>
    <s v="2021./2022."/>
    <s v="Njemački jezik, drugi strani jezik (Izborna)"/>
    <s v="LERNEN, SINGEN, SPIELEN 2 : udžbenik iz njemačkoga jezika za peti razred osnovne škole (druga godina učenja)"/>
    <s v="radni udžbenik"/>
    <s v="Gordana Matolek Veselić, Vlada Jagatić, Damir Velički"/>
    <x v="8"/>
    <n v="62"/>
    <s v="Izborna"/>
    <s v="Škola"/>
    <n v="0"/>
    <n v="5"/>
    <n v="5"/>
    <n v="5"/>
    <x v="0"/>
    <n v="310"/>
    <m/>
    <m/>
    <x v="0"/>
    <s v="5.c-Izborna15"/>
    <s v="6130 - Njemački jezik, drugi strani jezik (Izborna) - LERNEN, SINGEN, SPIELEN 2 : udžbenik iz njemačkoga jezika za peti razred osnovne škole (druga godina učenja) - ALFA"/>
    <x v="0"/>
  </r>
  <r>
    <n v="6142"/>
    <s v="5."/>
    <s v="a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6"/>
    <n v="22"/>
    <n v="6"/>
    <n v="6"/>
    <x v="0"/>
    <n v="283.08"/>
    <m/>
    <m/>
    <x v="0"/>
    <s v="5.a-07"/>
    <s v="6142 - Priroda - PRIRODA 5 : udžbenik iz prirode za 5. razred osnovne škole - PROFIL KLETT"/>
    <x v="0"/>
  </r>
  <r>
    <n v="6142"/>
    <s v="5."/>
    <s v="c"/>
    <s v="2021./2022."/>
    <s v="Priroda"/>
    <s v="PRIRODA 5 : udžbenik iz prirode za 5. razred osnovne škole"/>
    <s v="udžbenik"/>
    <s v="Biljana Agić, Tamara Banović, Ana Lopac Groš"/>
    <x v="0"/>
    <n v="47.18"/>
    <m/>
    <s v="Škola"/>
    <n v="12"/>
    <n v="16"/>
    <n v="4"/>
    <n v="4"/>
    <x v="0"/>
    <n v="188.72"/>
    <m/>
    <m/>
    <x v="0"/>
    <s v="5.c-07"/>
    <s v="6142 - Priroda - PRIRODA 5 : udžbenik iz prirode za 5. razred osnovne škole - PROFIL KLETT"/>
    <x v="0"/>
  </r>
  <r>
    <n v="6161"/>
    <s v="5."/>
    <s v="a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6"/>
    <n v="22"/>
    <n v="6"/>
    <n v="6"/>
    <x v="0"/>
    <n v="188.7"/>
    <m/>
    <m/>
    <x v="0"/>
    <s v="5.a-12"/>
    <s v="6161 - Tehnička kultura - SVIJET TEHNIKE 5 : udžbenik tehničke kulture s dodatnim digitalnim sadržajima u petom razredu osnovne škole - ŠK"/>
    <x v="0"/>
  </r>
  <r>
    <n v="6161"/>
    <s v="5."/>
    <s v="c"/>
    <s v="2021./2022."/>
    <s v="Tehnička kultura"/>
    <s v="SVIJET TEHNIKE 5 : udžbenik tehničke kulture s dodatnim digitalnim sadržajima u petom razredu osnovne škole"/>
    <s v="udžbenik"/>
    <s v="Vladimir Delić, Ivan Jukić, Zvonko Koprivnjak, Sanja Kovačević, Antun Ptičar, Dragan Stanojević, Svjetlana Urbanek"/>
    <x v="10"/>
    <n v="31.45"/>
    <m/>
    <s v="Škola"/>
    <n v="12"/>
    <n v="16"/>
    <n v="4"/>
    <n v="4"/>
    <x v="0"/>
    <n v="125.8"/>
    <m/>
    <m/>
    <x v="0"/>
    <s v="5.c-12"/>
    <s v="6161 - Tehnička kultura - SVIJET TEHNIKE 5 : udžbenik tehničke kulture s dodatnim digitalnim sadržajima u petom razredu osnovne škole - ŠK"/>
    <x v="0"/>
  </r>
  <r>
    <n v="6163"/>
    <s v="5."/>
    <s v="a"/>
    <s v="2021./2022."/>
    <s v="Katolički vjeronauk (Izborna)"/>
    <s v="UČITELJU, GDJE STANUJEŠ? : udžbenik za katolički vjeronauk petoga razreda osnovne škole"/>
    <s v="udžbenik"/>
    <s v="Mirjana Novak, Barbara Sipina"/>
    <x v="11"/>
    <n v="63"/>
    <s v="Izborna"/>
    <s v="Škola"/>
    <n v="8"/>
    <n v="10"/>
    <n v="2"/>
    <n v="2"/>
    <x v="0"/>
    <n v="126"/>
    <m/>
    <m/>
    <x v="0"/>
    <s v="5.a-Izborna17"/>
    <s v="6163 - Katolički vjeronauk (Izborna) - UČITELJU, GDJE STANUJEŠ? : udžbenik za katolički vjeronauk petoga razreda osnovne škole - KS"/>
    <x v="0"/>
  </r>
  <r>
    <n v="6462"/>
    <s v="5."/>
    <s v="a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6"/>
    <n v="22"/>
    <n v="6"/>
    <n v="6"/>
    <x v="0"/>
    <n v="372"/>
    <m/>
    <m/>
    <x v="0"/>
    <s v="5.a-11"/>
    <s v="6462 - Povijest - POVIJEST 5 : udžbenik iz povijesti za peti razred osnovne škole - ALFA"/>
    <x v="0"/>
  </r>
  <r>
    <n v="6462"/>
    <s v="5."/>
    <s v="c"/>
    <s v="2021./2022."/>
    <s v="Povijest"/>
    <s v="POVIJEST 5 : udžbenik iz povijesti za peti razred osnovne škole"/>
    <s v="udžbenik"/>
    <s v="Ante Birin, Eva Katarina Glazer, Tomislav Šarlija, Abelina Finek, Darko Fine"/>
    <x v="8"/>
    <n v="62"/>
    <m/>
    <s v="Škola"/>
    <n v="12"/>
    <n v="14"/>
    <n v="2"/>
    <n v="2"/>
    <x v="0"/>
    <n v="124"/>
    <m/>
    <m/>
    <x v="0"/>
    <s v="5.c-11"/>
    <s v="6462 - Povijest - POVIJEST 5 : udžbenik iz povijesti za peti razred osnovne škole - ALFA"/>
    <x v="0"/>
  </r>
  <r>
    <n v="6952"/>
    <s v="5."/>
    <s v="a"/>
    <s v="2021./2022."/>
    <s v="Srpski jezik i kultura (izborna)"/>
    <s v="ČITANKA 5"/>
    <s v="udžbenik za 5. razred osnovne škole (model C)"/>
    <s v="Snežana Šević, Milica Stojanović"/>
    <x v="5"/>
    <n v="80"/>
    <s v="Izborna"/>
    <s v="Škola"/>
    <m/>
    <n v="5"/>
    <n v="5"/>
    <n v="5"/>
    <x v="0"/>
    <n v="400"/>
    <m/>
    <m/>
    <x v="2"/>
    <s v="5.a-Izborna19"/>
    <s v="6952 - Srpski jezik i kultura (Izborna) - ČITANKA 5 - Prosvjeta d.o.o."/>
    <x v="0"/>
  </r>
  <r>
    <n v="6953"/>
    <s v="5."/>
    <s v="a"/>
    <s v="2021./2022."/>
    <s v="Srpski jezik i kultura (izborna)"/>
    <s v="SRPSKI JEZIK I KULTURA 5"/>
    <s v="radni udžbenik za 5. razred osnovne škole (model C)"/>
    <s v="Snežana Šević, Milica Stojanović"/>
    <x v="5"/>
    <n v="77.27"/>
    <s v="Izborna"/>
    <s v="Škola"/>
    <m/>
    <n v="5"/>
    <n v="5"/>
    <n v="5"/>
    <x v="0"/>
    <n v="386.34999999999997"/>
    <m/>
    <m/>
    <x v="2"/>
    <s v="5.a-Izborna19"/>
    <s v="6953 - Srpski jezik i kultura (Izborna) - SRPSKI JEZIK I KULTURA 5 - Prosvjeta d.o.o."/>
    <x v="0"/>
  </r>
  <r>
    <n v="6968"/>
    <s v="5."/>
    <s v="a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3"/>
    <n v="3"/>
    <n v="3"/>
    <x v="0"/>
    <n v="188.73"/>
    <m/>
    <m/>
    <x v="2"/>
    <s v="5.a-Izborna18"/>
    <s v="6968 - Pravoslavni vjeronauk (Izborna) - PRAVOSLAVNI KATIHIZIS 5 - Prosvjeta d.o.o."/>
    <x v="0"/>
  </r>
  <r>
    <n v="6968"/>
    <s v="5."/>
    <s v="c"/>
    <s v="2021./2022."/>
    <s v="Pravoslavni vjeronauk (Izborna)"/>
    <s v="PRAVOSLAVNI KATIHIZIS 5"/>
    <s v="udžbenik za 5. razred osnovne škole"/>
    <s v="Dejan Korceba"/>
    <x v="5"/>
    <n v="62.91"/>
    <s v="Izborna"/>
    <s v="Škola"/>
    <m/>
    <n v="2"/>
    <n v="2"/>
    <n v="2"/>
    <x v="0"/>
    <n v="125.82"/>
    <m/>
    <m/>
    <x v="2"/>
    <s v="5.c-Izborna18"/>
    <s v="6968 - Pravoslavni vjeronauk (Izborna) - PRAVOSLAVNI KATIHIZIS 5 - Prosvjeta d.o.o."/>
    <x v="0"/>
  </r>
  <r>
    <s v="9789533640488"/>
    <s v="5."/>
    <s v="cP"/>
    <s v="2021./2022."/>
    <s v="Geografija"/>
    <s v="MOJA ZEMLJA 1 - Udžbenik iz geografije za pe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2"/>
    <s v="5.cP-10"/>
    <s v="9789533640488 - Geografija - MOJA ZEMLJA 1 - Udžbenik iz geografije za peti razred osnovne škole (za učenike kojima je određen primjereni program osnovnog odgoja i obrazovanja) - ALFA d.d."/>
    <x v="0"/>
  </r>
  <r>
    <s v="4330"/>
    <s v="6."/>
    <s v="aP"/>
    <s v="2021./2022."/>
    <s v="Geografija"/>
    <s v="MOJA ZEMLJA 2 : udžbenik iz geografije za šesti razred osnovne škole (za učenike kojima je određen primjereni program osnovnog odgoja i obrazovanja)"/>
    <s v="radni udžbenik (primjereni oblik)"/>
    <s v="Ivan Gambiroža, Josip Jukić, Dinko Marin, Ana Mesić"/>
    <x v="1"/>
    <n v="105"/>
    <m/>
    <s v="Škola"/>
    <m/>
    <n v="2"/>
    <n v="2"/>
    <n v="2"/>
    <x v="0"/>
    <n v="210"/>
    <m/>
    <m/>
    <x v="1"/>
    <s v="6.aP-10"/>
    <s v="4330 - Geografija - MOJA ZEMLJA 2 : udžbenik iz geografije za šesti razred osnovne škole (za učenike kojima je određen primjereni program osnovnog odgoja i obrazovanja) - Alfa d.d."/>
    <x v="0"/>
  </r>
  <r>
    <n v="6476"/>
    <s v="6."/>
    <s v="a"/>
    <s v="2021./2022."/>
    <s v="Njemački jezik, prvi strani jezik"/>
    <s v="AUF DIE PLÄTZE, FERTIG, LOS 6_x000a_udžbenik iz njemačkoga jezika za šesti razred osnovne škole (šesta godina učenja)"/>
    <s v="radni udžbenik"/>
    <s v="Dinka Štiglmayer Bočkarjov, Irena Pehar Miklenić"/>
    <x v="1"/>
    <n v="93.29"/>
    <m/>
    <s v="Škola"/>
    <n v="16"/>
    <n v="17"/>
    <n v="1"/>
    <n v="1"/>
    <x v="0"/>
    <n v="93.29"/>
    <m/>
    <m/>
    <x v="1"/>
    <s v="6.a-04"/>
    <s v="6476 - Njemački jezik, prvi strani jezik - AUF DIE PLÄTZE, FERTIG, LOS 6_x000a_udžbenik iz njemačkoga jezika za šesti razred osnovne škole (šesta godina učenja) - Alfa d.d."/>
    <x v="0"/>
  </r>
  <r>
    <n v="6559"/>
    <s v="6."/>
    <s v="aP"/>
    <s v="2021./2022."/>
    <s v="Povijest"/>
    <s v="POVIJEST 6 : udžbenik iz povijesti za šesti razred osnovne škole (za učenike kojima je određen primjereni program osnovnog odgoja i obrazovanja)"/>
    <s v="radni udžbenik (primjereni oblik)"/>
    <s v="Ante Birin, Tomislav Šarlija, Danijela Deković"/>
    <x v="1"/>
    <n v="110"/>
    <m/>
    <s v="Škola"/>
    <m/>
    <n v="2"/>
    <n v="2"/>
    <n v="2"/>
    <x v="0"/>
    <n v="220"/>
    <m/>
    <m/>
    <x v="1"/>
    <s v="6.aP-11"/>
    <s v="6559 - Povijest - POVIJEST 6 : udžbenik iz povijesti za šesti razred osnovne škole (za učenike kojima je određen primjereni program osnovnog odgoja i obrazovanja) - Alfa d.d."/>
    <x v="0"/>
  </r>
  <r>
    <n v="6954"/>
    <s v="6."/>
    <s v="a"/>
    <s v="2021./2022."/>
    <s v="Srpski jezik i kultura (izborna)"/>
    <s v="ČITANKA 6"/>
    <s v="udžbenik za 6. razred osnovne škole (model C)"/>
    <s v="Snežana Šević, Milica Stojanović"/>
    <x v="5"/>
    <n v="78"/>
    <s v="Izborna"/>
    <s v="Škola"/>
    <m/>
    <n v="1"/>
    <n v="1"/>
    <n v="1"/>
    <x v="0"/>
    <n v="78"/>
    <m/>
    <m/>
    <x v="2"/>
    <s v="6.a-Izborna19"/>
    <s v="6954 - Srpski jezik i kultura (Izborna) - ČITANKA 6 - Prosvjeta d.o.o."/>
    <x v="0"/>
  </r>
  <r>
    <n v="6955"/>
    <s v="6."/>
    <s v="a"/>
    <s v="2021./2022."/>
    <s v="Srpski jezik i kultura (izborna)"/>
    <s v="SRPSKI JEZIK I KULTURA 6"/>
    <s v="radni udžbenik za 6. razred osnovne škole (model C)"/>
    <s v="Snežana Šević, Milica Stojanović"/>
    <x v="5"/>
    <n v="72.98"/>
    <s v="Izborna"/>
    <s v="Škola"/>
    <m/>
    <n v="1"/>
    <n v="1"/>
    <n v="1"/>
    <x v="0"/>
    <n v="72.98"/>
    <m/>
    <m/>
    <x v="2"/>
    <s v="6.a-Izborna19"/>
    <s v="6955 - Srpski jezik i kultura (Izborna) - SRPSKI JEZIK I KULTURA 6 - Prosvjeta d.o.o."/>
    <x v="0"/>
  </r>
  <r>
    <n v="6969"/>
    <s v="6."/>
    <s v="a"/>
    <s v="2021./2022."/>
    <s v="Pravoslavni vjeronauk (Izborna)"/>
    <s v="PRAVOSLAVNI KATIHIZIS 6"/>
    <s v="udžbenik za 6. razred osnovne škole"/>
    <s v="Sanja Nikolić"/>
    <x v="5"/>
    <n v="60.39"/>
    <s v="Izborna"/>
    <s v="Škola"/>
    <m/>
    <n v="2"/>
    <n v="2"/>
    <n v="2"/>
    <x v="0"/>
    <n v="120.78"/>
    <m/>
    <m/>
    <x v="2"/>
    <s v="6.a-Izborna18"/>
    <s v="6969 - Pravoslavni vjeronauk (Izborna) - PRAVOSLAVNI KATIHIZIS 6 - Prosvjeta d.o.o."/>
    <x v="0"/>
  </r>
  <r>
    <n v="5976"/>
    <s v="7."/>
    <s v="aP"/>
    <s v="2021./2022."/>
    <s v="Biologija"/>
    <s v="BIOLOGIJA 7 - Udžbenik iz biologije za sedmi razred osnovne škole (za učenike kojima je određen primjereni program osnovnog odgoja i obrazovanja)"/>
    <s v="radni udžbenik (primjereni oblik)"/>
    <s v="Valerija Begić, Marijana Bastić, Ana Bakarić, Bernarda Kralj Golub, Julijana Madaj Prpić"/>
    <x v="8"/>
    <n v="110"/>
    <m/>
    <s v="Škola"/>
    <m/>
    <n v="1"/>
    <n v="1"/>
    <n v="1"/>
    <x v="0"/>
    <n v="110"/>
    <m/>
    <m/>
    <x v="0"/>
    <s v="7.aP-07"/>
    <s v="5976 - Biologija - BIOLOGIJA 7 - Udžbenik iz biologije za sedmi razred osnovne škole (za učenike kojima je određen primjereni program osnovnog odgoja i obrazovanja) - ALFA"/>
    <x v="0"/>
  </r>
  <r>
    <n v="5977"/>
    <s v="7."/>
    <s v="a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0"/>
    <n v="15"/>
    <n v="5"/>
    <n v="5"/>
    <x v="0"/>
    <n v="320"/>
    <m/>
    <m/>
    <x v="0"/>
    <s v="7.a-07"/>
    <s v="5977 - Biologija - BIOLOGIJA 7 : udžbenik iz biologije za sedmi razred osnovne škole - ALFA"/>
    <x v="0"/>
  </r>
  <r>
    <n v="5977"/>
    <s v="7."/>
    <s v="c"/>
    <s v="2021./2022."/>
    <s v="Biologija"/>
    <s v="BIOLOGIJA 7 : udžbenik iz biologije za sedmi razred osnovne škole"/>
    <s v="udžbenik"/>
    <s v="Valerija Begić, Marijana Bastić, Ana Bakarić, Bernarda Kralj Golub, Julijana Madaj Prpić"/>
    <x v="8"/>
    <n v="64"/>
    <m/>
    <s v="Škola"/>
    <n v="13"/>
    <n v="16"/>
    <n v="3"/>
    <n v="3"/>
    <x v="0"/>
    <n v="192"/>
    <m/>
    <m/>
    <x v="0"/>
    <s v="7.c-07"/>
    <s v="5977 - Biologija - BIOLOGIJA 7 : udžbenik iz biologije za sedmi razred osnovne škole - ALFA"/>
    <x v="0"/>
  </r>
  <r>
    <n v="6000"/>
    <s v="7."/>
    <s v="a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0"/>
    <n v="15"/>
    <n v="5"/>
    <n v="5"/>
    <x v="0"/>
    <n v="320"/>
    <m/>
    <m/>
    <x v="0"/>
    <s v="7.a-09"/>
    <s v="6000 - Fizika - FIZIKA 7 : udžbenik iz fizike za sedmi razred osnovne škole - ALFA-ELEMENT"/>
    <x v="0"/>
  </r>
  <r>
    <n v="6000"/>
    <s v="7."/>
    <s v="c"/>
    <s v="2021./2022."/>
    <s v="Fizika"/>
    <s v="FIZIKA 7 : udžbenik iz fizike za sedmi razred osnovne škole"/>
    <s v="udžbenik"/>
    <s v="Zumbulka Beštak-Kadić. Nada Brković, Planinka Pećina"/>
    <x v="12"/>
    <n v="64"/>
    <m/>
    <s v="Škola"/>
    <n v="14"/>
    <n v="16"/>
    <n v="2"/>
    <n v="2"/>
    <x v="0"/>
    <n v="128"/>
    <m/>
    <m/>
    <x v="0"/>
    <s v="7.c-09"/>
    <s v="6000 - Fizika - FIZIKA 7 : udžbenik iz fizike za sedmi razred osnovne škole - ALFA-ELEMENT"/>
    <x v="0"/>
  </r>
  <r>
    <n v="6086"/>
    <s v="7."/>
    <s v="a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0"/>
    <n v="15"/>
    <n v="5"/>
    <n v="5"/>
    <x v="0"/>
    <n v="320"/>
    <m/>
    <m/>
    <x v="0"/>
    <s v="7.a-08"/>
    <s v="6086 - Kemija - KEMIJA 7 : udžbenik iz kemije za sedmi razred osnovne škole - ALFA"/>
    <x v="0"/>
  </r>
  <r>
    <n v="6086"/>
    <s v="7."/>
    <s v="c"/>
    <s v="2021./2022."/>
    <s v="Kemija"/>
    <s v="KEMIJA 7 : udžbenik iz kemije za sedmi razred osnovne škole"/>
    <s v="udžbenik"/>
    <s v="Mirela Mamić, Draginja Mrvoš-Sermek, Veronika Peradinović, Nikolina Ribarić"/>
    <x v="8"/>
    <n v="64"/>
    <m/>
    <s v="Škola"/>
    <n v="14"/>
    <n v="16"/>
    <n v="2"/>
    <n v="2"/>
    <x v="0"/>
    <n v="128"/>
    <m/>
    <m/>
    <x v="0"/>
    <s v="7.c-08"/>
    <s v="6086 - Kemija - KEMIJA 7 : udžbenik iz kemije za sedmi razred osnovne škole - ALFA"/>
    <x v="0"/>
  </r>
  <r>
    <n v="6477"/>
    <s v="7."/>
    <s v="a"/>
    <s v="2021./2022."/>
    <s v="Njemački jezik, prvi strani jezik"/>
    <s v="AUF DIE PLÄTZE, FERTIG, LOS 7"/>
    <s v="radni udžbenik"/>
    <s v="Dinka Štiglmayer Bočkarjov, Danijela Kikić Dakić, Irena Pehar Miklenić"/>
    <x v="1"/>
    <n v="99.31"/>
    <m/>
    <s v="Škola"/>
    <n v="10"/>
    <n v="16"/>
    <n v="6"/>
    <n v="6"/>
    <x v="0"/>
    <n v="595.86"/>
    <m/>
    <m/>
    <x v="1"/>
    <s v="7.a-04"/>
    <s v="6477 - Njemački jezik, prvi strani jezik - AUF DIE PLÄTZE, FERTIG, LOS 7 - Alfa d.d."/>
    <x v="0"/>
  </r>
  <r>
    <n v="6495"/>
    <s v="7."/>
    <s v="aP"/>
    <s v="2021./2022."/>
    <s v="Fizika"/>
    <s v="FIZIKA 7 - udžbenik iz fizike za sedmi razred osnovne škole (za učenike kojima je određen primjereni program osnovnog odgoja i obrazovanja)"/>
    <s v="radni udžbenik (primjereni oblik)"/>
    <s v="Zumbulka Beštak -Kadić. Nada Brković, Planinka Pećina"/>
    <x v="12"/>
    <n v="110"/>
    <m/>
    <s v="Škola"/>
    <m/>
    <n v="1"/>
    <n v="1"/>
    <n v="1"/>
    <x v="0"/>
    <n v="110"/>
    <m/>
    <m/>
    <x v="2"/>
    <s v="7.aP-09"/>
    <s v="6495 - Fizika - FIZIKA 7 - udžbenik iz fizike za sedmi razred osnovne škole (za učenike kojima je određen primjereni program osnovnog odgoja i obrazovanja) - ALFA-ELEMENT"/>
    <x v="0"/>
  </r>
  <r>
    <n v="6510"/>
    <s v="7."/>
    <s v="aP"/>
    <s v="2021./2022."/>
    <s v="Kemija"/>
    <s v="KEMIJA 7 - Udžbenik iz kemije za sedmi razred osnovne škole (za učenike kojima je određen primjereni program osnovnog odgoja i obrazovanja)"/>
    <s v="radni udžbenik (primjereni oblik)"/>
    <s v="Mirela Mamić, Veronika Peradinović, Nikolina Ribarić"/>
    <x v="1"/>
    <n v="110"/>
    <m/>
    <s v="Škola"/>
    <m/>
    <n v="1"/>
    <n v="1"/>
    <n v="1"/>
    <x v="0"/>
    <n v="110"/>
    <m/>
    <m/>
    <x v="2"/>
    <s v="7.aP-08"/>
    <s v="6510 - Kemija - KEMIJA 7 - Udžbenik iz kemije za sedmi razred osnovne škole (za učenike kojima je određen primjereni program osnovnog odgoja i obrazovanja) - Alfa d.d."/>
    <x v="0"/>
  </r>
  <r>
    <n v="6520"/>
    <s v="7."/>
    <s v="a"/>
    <s v="2021./2022."/>
    <s v="Informatika (Izborna)"/>
    <s v="LIKE IT 7 - Udžbenik iz informatike za sedmi razred osnovne škole"/>
    <s v="udžbenik"/>
    <s v="Blaženka Rihter, Dragica Rade, Karmen Toić Dlačić, Siniša Topić, Luka Novaković, Domagoj Bujadinović, Tomislav Pandurić, Marija Draganjac"/>
    <x v="1"/>
    <n v="66.209999999999994"/>
    <s v="Izborna"/>
    <s v="Škola"/>
    <n v="8"/>
    <n v="14"/>
    <n v="6"/>
    <n v="6"/>
    <x v="0"/>
    <n v="397.26"/>
    <m/>
    <m/>
    <x v="1"/>
    <s v="7.a-Izborna16"/>
    <s v="6520 - Informatika (Izborna) - LIKE IT 7 - Udžbenik iz informatike za sedmi razred osnovne škole - Alfa d.d."/>
    <x v="0"/>
  </r>
  <r>
    <n v="6520"/>
    <s v="7."/>
    <s v="c"/>
    <s v="2021./2022."/>
    <s v="Informatika (Izborna)"/>
    <s v="LIKE IT 7 - Udžbenik iz informatike za sedmi razred osnovne škole"/>
    <s v="udžbenik iz informatike za sedmi razred osnovne škole"/>
    <s v="Blaženka Rihter, Dragica Rade, Karmen Toić Dlačić, Siniša Topić, Luka Novaković, Domagoj Bujadinović, Tomislav Pandurić, Marija Draganjac"/>
    <x v="1"/>
    <n v="66.209999999999994"/>
    <s v="Izborna"/>
    <s v="Škola"/>
    <n v="14"/>
    <n v="15"/>
    <n v="1"/>
    <n v="1"/>
    <x v="0"/>
    <n v="66.209999999999994"/>
    <m/>
    <m/>
    <x v="1"/>
    <s v="7.c-Izborna16"/>
    <s v="6520 - Informatika (Izborna) - LIKE IT 7 - Udžbenik iz informatike za sedmi razred osnovne škole - Alfa d.d."/>
    <x v="0"/>
  </r>
  <r>
    <n v="6561"/>
    <s v="7."/>
    <s v="a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0"/>
    <n v="16"/>
    <n v="6"/>
    <n v="6"/>
    <x v="0"/>
    <n v="397.26"/>
    <m/>
    <m/>
    <x v="1"/>
    <s v="7.a-11"/>
    <s v="6561 - Povijest - POVIJEST 7 - Alfa d.d."/>
    <x v="0"/>
  </r>
  <r>
    <n v="6561"/>
    <s v="7."/>
    <s v="c"/>
    <s v="2021./2022."/>
    <s v="Povijest"/>
    <s v="POVIJEST 7"/>
    <s v="udžbenik iz povijesti za sedmi razred osnovne škole"/>
    <s v="Željko Holjevac, Maja Katušić, Darko Finek, Abelina Finek, Ante Birin, Tomislav Šarlija"/>
    <x v="1"/>
    <n v="66.209999999999994"/>
    <m/>
    <s v="Škola"/>
    <n v="14"/>
    <n v="16"/>
    <n v="2"/>
    <n v="2"/>
    <x v="0"/>
    <n v="132.41999999999999"/>
    <m/>
    <m/>
    <x v="1"/>
    <s v="7.c-11"/>
    <s v="6561 - Povijest - POVIJEST 7 - Alfa d.d."/>
    <x v="0"/>
  </r>
  <r>
    <n v="6562"/>
    <s v="7."/>
    <s v="aP"/>
    <s v="2021./2022."/>
    <s v="Povijest"/>
    <s v="POVIJEST 7 - Udžbenik iz povijesti za sedmi razred osnovne škole (za učenike kojima je određen primjereni program osnovnog odgoja i obrazovanja)"/>
    <s v="radni udžbenik (primjereni oblik)"/>
    <s v="dr.sc. Željko Holjevac, dr.sc. Maja Katušić, Darko Finek, prof., Abelina Finek, prof."/>
    <x v="1"/>
    <n v="110"/>
    <m/>
    <s v="Škola"/>
    <m/>
    <n v="1"/>
    <n v="1"/>
    <n v="1"/>
    <x v="0"/>
    <n v="110"/>
    <m/>
    <m/>
    <x v="1"/>
    <s v="7.aP-11"/>
    <s v="6562 - Povijest - POVIJEST 7 - Udžbenik iz povijesti za sedmi razred osnovne škole (za učenike kojima je određen primjereni program osnovnog odgoja i obrazovanja) - Alfa d.d."/>
    <x v="0"/>
  </r>
  <r>
    <n v="6576"/>
    <s v="7."/>
    <s v="a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0"/>
    <n v="16"/>
    <n v="6"/>
    <n v="6"/>
    <x v="0"/>
    <n v="198.60000000000002"/>
    <m/>
    <m/>
    <x v="1"/>
    <s v="7.a-03"/>
    <s v="6576 - Glazbena kultura - SVIJET GLAZBE 7 - Alfa d.d."/>
    <x v="0"/>
  </r>
  <r>
    <n v="6576"/>
    <s v="7."/>
    <s v="c"/>
    <s v="2021./2022."/>
    <s v="Glazbena kultura"/>
    <s v="SVIJET GLAZBE 7"/>
    <s v="udžbenik iz glazbene kulture za sedmi razred osnovne škole"/>
    <s v="Domagoj Brlečić, Nera Đonlić, Nikola Sebastian Jambrošić, Ana Ostojić"/>
    <x v="1"/>
    <n v="33.1"/>
    <m/>
    <s v="Škola"/>
    <n v="14"/>
    <n v="16"/>
    <n v="2"/>
    <n v="2"/>
    <x v="0"/>
    <n v="66.2"/>
    <m/>
    <m/>
    <x v="1"/>
    <s v="7.c-03"/>
    <s v="6576 - Glazbena kultura - SVIJET GLAZBE 7 - Alfa d.d."/>
    <x v="0"/>
  </r>
  <r>
    <n v="6699"/>
    <s v="7."/>
    <s v="a"/>
    <s v="2021./2022."/>
    <s v="Katolički vjeronauk (Izborna)"/>
    <s v="NEKA JE BOG PRVI"/>
    <s v="udžbenik"/>
    <s v="Josip Periš, Marina Šimić, Ivana Perčić"/>
    <x v="6"/>
    <n v="66.2"/>
    <s v="Izborna"/>
    <s v="Škola"/>
    <n v="4"/>
    <n v="12"/>
    <n v="8"/>
    <n v="8"/>
    <x v="0"/>
    <n v="529.6"/>
    <m/>
    <m/>
    <x v="1"/>
    <s v="7.a-Izborna17"/>
    <s v="6699 - Katolički vjeronauk (Izborna) - NEKA JE BOG PRVI - Kršćanska sadašnjost d.o.o."/>
    <x v="0"/>
  </r>
  <r>
    <n v="6785"/>
    <s v="7."/>
    <s v="a"/>
    <s v="2021./2022."/>
    <s v="Engleski jezik, drugi strani jezik (Izborna)"/>
    <s v="PROJECT EXPLORE PLUS 2_x000a_Class book with Online Practice : udžbenik engleskog jezika za 7. razred osnovne škole, 4. godina učenja"/>
    <s v="radni udžbenik"/>
    <s v="Sylvia Wheeldon, Paul Shipton (temeljeno na originalnom konceptu Toma Hutchinsona)"/>
    <x v="7"/>
    <n v="66.209999999999994"/>
    <s v="Izborna"/>
    <s v="Škola"/>
    <m/>
    <n v="14"/>
    <n v="14"/>
    <n v="14"/>
    <x v="0"/>
    <n v="926.93999999999994"/>
    <m/>
    <m/>
    <x v="1"/>
    <s v="7.a-Izborna14"/>
    <s v="6785 - Engleski jezik, drugi strani jezik (Izborna) - PROJECT EXPLORE PLUS 2_x000a_Class book with Online Practice : udžbenik engleskog jezika za 7. razred osnovne škole, 4. godina učenja - Oxford University Press, OELT Limited Podružnica u Republici Hrvatskoj"/>
    <x v="0"/>
  </r>
  <r>
    <n v="6910"/>
    <s v="7."/>
    <s v="a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0"/>
    <n v="16"/>
    <n v="6"/>
    <n v="6"/>
    <x v="0"/>
    <n v="198.60000000000002"/>
    <m/>
    <m/>
    <x v="1"/>
    <s v="7.a-02"/>
    <s v="6910 - Likovna kultura - OPAŽAM, OBLIKUJEM 7 - Profil Klett d.o.o."/>
    <x v="0"/>
  </r>
  <r>
    <n v="6910"/>
    <s v="7."/>
    <s v="c"/>
    <s v="2021./2022."/>
    <s v="Likovna kultura"/>
    <s v="OPAŽAM, OBLIKUJEM 7"/>
    <s v="udžbenik iz likovne kulture za 7. razred osnovne škole"/>
    <s v="Martina Kosec, Romana Nikolić, Petra Ružić"/>
    <x v="4"/>
    <n v="33.1"/>
    <m/>
    <s v="Škola"/>
    <n v="14"/>
    <n v="16"/>
    <n v="2"/>
    <n v="2"/>
    <x v="0"/>
    <n v="66.2"/>
    <m/>
    <m/>
    <x v="1"/>
    <s v="7.c-02"/>
    <s v="6910 - Likovna kultura - OPAŽAM, OBLIKUJEM 7 - Profil Klett d.o.o."/>
    <x v="0"/>
  </r>
  <r>
    <n v="6956"/>
    <s v="7."/>
    <s v="a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a-Izborna19"/>
    <s v="6956 - Srpski jezik i kultura (Izborna) - ČITANKA 7 - Prosvjeta d.o.o."/>
    <x v="0"/>
  </r>
  <r>
    <n v="6956"/>
    <s v="7."/>
    <s v="c"/>
    <s v="2021./2022."/>
    <s v="Srpski jezik i kultura (izborna)"/>
    <s v="ČITANKA 7"/>
    <s v="udžbenik za 7. razred osnovne škole (model C)"/>
    <s v="Snežana Šević, Milica Stojanović"/>
    <x v="5"/>
    <n v="84"/>
    <s v="Izborna"/>
    <s v="Škola"/>
    <m/>
    <n v="1"/>
    <n v="1"/>
    <n v="1"/>
    <x v="0"/>
    <n v="84"/>
    <m/>
    <m/>
    <x v="2"/>
    <s v="7.c-Izborna19"/>
    <s v="6956 - Srpski jezik i kultura (Izborna) - ČITANKA 7 - Prosvjeta d.o.o."/>
    <x v="0"/>
  </r>
  <r>
    <n v="6957"/>
    <s v="7."/>
    <s v="a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a-Izborna19"/>
    <s v="6957 - Srpski jezik i kultura (Izborna) - SRPSKI JEZIK I KULTURA 7 - Prosvjeta d.o.o."/>
    <x v="0"/>
  </r>
  <r>
    <n v="6957"/>
    <s v="7."/>
    <s v="c"/>
    <s v="2021./2022."/>
    <s v="Srpski jezik i kultura (izborna)"/>
    <s v="SRPSKI JEZIK I KULTURA 7"/>
    <s v="radni udžbenik za 7. razred osnovne škole (model C)"/>
    <s v="Snežana Šević, Milica Stojanović"/>
    <x v="5"/>
    <n v="76.72"/>
    <s v="Izborna"/>
    <s v="Škola"/>
    <m/>
    <n v="1"/>
    <n v="1"/>
    <n v="1"/>
    <x v="0"/>
    <n v="76.72"/>
    <m/>
    <m/>
    <x v="2"/>
    <s v="7.c-Izborna19"/>
    <s v="6957 - Srpski jezik i kultura (Izborna) - SRPSKI JEZIK I KULTURA 7 - Prosvjeta d.o.o."/>
    <x v="0"/>
  </r>
  <r>
    <n v="6970"/>
    <s v="7."/>
    <s v="a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2"/>
    <n v="2"/>
    <n v="2"/>
    <x v="0"/>
    <n v="128.58000000000001"/>
    <m/>
    <m/>
    <x v="2"/>
    <s v="7.a-Izborna18"/>
    <s v="6970 - Pravoslavni vjeronauk (Izborna) - PRAVOSLAVNI KATIHIZIS 7 - Prosvjeta d.o.o."/>
    <x v="0"/>
  </r>
  <r>
    <n v="6970"/>
    <s v="7."/>
    <s v="c"/>
    <s v="2021./2022."/>
    <s v="Pravoslavni vjeronauk (Izborna)"/>
    <s v="PRAVOSLAVNI KATIHIZIS 7"/>
    <s v="udžbenik za 7. razred osnovne škole"/>
    <s v="Vuk Jovanović"/>
    <x v="5"/>
    <n v="64.290000000000006"/>
    <s v="Izborna"/>
    <s v="Škola"/>
    <m/>
    <n v="3"/>
    <n v="3"/>
    <n v="3"/>
    <x v="0"/>
    <n v="192.87"/>
    <m/>
    <m/>
    <x v="2"/>
    <s v="7.c-Izborna18"/>
    <s v="6970 - Pravoslavni vjeronauk (Izborna) - PRAVOSLAVNI KATIHIZIS 7 - Prosvjeta d.o.o."/>
    <x v="0"/>
  </r>
  <r>
    <n v="6997"/>
    <s v="7."/>
    <s v="c"/>
    <s v="2021./2022."/>
    <s v="Engleski jezik, prvi strani jezik"/>
    <s v="DIP IN 7_x000a_udžbenik engleskog jezika s dodatnim digitalnim sadržajima u sedmome razredu osnovne škole, 7. godina učenja"/>
    <s v="radni udžbenik"/>
    <s v="Višnja Anić, Božica Pavlinek"/>
    <x v="2"/>
    <n v="99.31"/>
    <m/>
    <s v="Škola"/>
    <n v="14"/>
    <n v="16"/>
    <n v="2"/>
    <n v="2"/>
    <x v="0"/>
    <n v="198.62"/>
    <m/>
    <m/>
    <x v="1"/>
    <s v="7.c-05"/>
    <s v="6997 - Engleski jezik, prvi strani jezik - DIP IN 7_x000a_udžbenik engleskog jezika s dodatnim digitalnim sadržajima u sedmome razredu osnovne škole, 7. godina učenja - Školska knjiga d.d."/>
    <x v="0"/>
  </r>
  <r>
    <n v="7056"/>
    <s v="7."/>
    <s v="a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0"/>
    <n v="16"/>
    <n v="6"/>
    <n v="6"/>
    <x v="0"/>
    <n v="794.52"/>
    <m/>
    <m/>
    <x v="1"/>
    <s v="7.a-06"/>
    <s v="7056 - Matematika - MATEMATIKA 7 - Školska knjiga d.d."/>
    <x v="0"/>
  </r>
  <r>
    <n v="7056"/>
    <s v="7."/>
    <s v="c"/>
    <s v="2021./2022."/>
    <s v="Matematika"/>
    <s v="MATEMATIKA 7"/>
    <s v="udžbenik matematike s dodatnim digitalnim sadržajima u sedmom razredu osnovne škole sa zadatcima za rješavanje, 1. i 2. dio"/>
    <s v="Branka Antunović Piton, Ariana Bogner Boroš, Predrag Brkić, Maja Karlo, Marjana Kuliš, Tibor Rodiger"/>
    <x v="2"/>
    <n v="132.41999999999999"/>
    <m/>
    <s v="Škola"/>
    <n v="14"/>
    <n v="16"/>
    <n v="2"/>
    <n v="2"/>
    <x v="0"/>
    <n v="264.83999999999997"/>
    <m/>
    <m/>
    <x v="1"/>
    <s v="7.c-06"/>
    <s v="7056 - Matematika - MATEMATIKA 7 - Školska knjiga d.d."/>
    <x v="0"/>
  </r>
  <r>
    <s v="7067;7068"/>
    <s v="7."/>
    <s v="a"/>
    <s v="2021./2022."/>
    <s v="Hrvatski jezik"/>
    <s v="NAŠ HRVATSKI 7, SNAGA RIJEČI 7 (KOMPLET)"/>
    <s v="udžbenik i čitanka"/>
    <s v="Anita Šojat"/>
    <x v="2"/>
    <n v="132.41999999999999"/>
    <m/>
    <s v="Škola"/>
    <n v="10"/>
    <n v="16"/>
    <n v="6"/>
    <n v="6"/>
    <x v="0"/>
    <n v="794.52"/>
    <m/>
    <m/>
    <x v="1"/>
    <s v="7.a-01"/>
    <s v="7067;7068 - Hrvatski jezik - NAŠ HRVATSKI 7, SNAGA RIJEČI 7 (KOMPLET) - Školska knjiga d.d."/>
    <x v="0"/>
  </r>
  <r>
    <s v="7067;7068"/>
    <s v="7."/>
    <s v="c"/>
    <s v="2021./2022."/>
    <s v="Hrvatski jezik"/>
    <s v="NAŠ HRVATSKI 7, SNAGA RIJEČI 7 (KOMPLET)"/>
    <s v="udžbenik i čitanka"/>
    <s v="Anita Šojat"/>
    <x v="2"/>
    <n v="132.41999999999999"/>
    <m/>
    <s v="Škola"/>
    <n v="14"/>
    <n v="16"/>
    <n v="2"/>
    <n v="2"/>
    <x v="0"/>
    <n v="264.83999999999997"/>
    <m/>
    <m/>
    <x v="1"/>
    <s v="7.c-01"/>
    <s v="7067;7068 - Hrvatski jezik - NAŠ HRVATSKI 7, SNAGA RIJEČI 7 (KOMPLET) - Školska knjiga d.d."/>
    <x v="0"/>
  </r>
  <r>
    <n v="7090"/>
    <s v="7."/>
    <s v="a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0"/>
    <n v="16"/>
    <n v="6"/>
    <n v="6"/>
    <x v="0"/>
    <n v="198.60000000000002"/>
    <m/>
    <m/>
    <x v="1"/>
    <s v="7.a-12"/>
    <s v="7090 - Tehnička kultura - SVIJET TEHNIKE 7 - Školska knjiga d.d."/>
    <x v="0"/>
  </r>
  <r>
    <n v="7090"/>
    <s v="7."/>
    <s v="c"/>
    <s v="2021./2022."/>
    <s v="Tehnička kultura"/>
    <s v="SVIJET TEHNIKE 7"/>
    <s v="udžbenik tehničke kulture s dodatnim digitalnim sadržajima u sedmom razredu osnovne škole"/>
    <s v="Marino Čikeš, Vladimir Delić, Ivica Kolarić, Antun Ptičar, Dragan Stanojević, Paolo Zenzerović"/>
    <x v="2"/>
    <n v="33.1"/>
    <m/>
    <s v="Škola"/>
    <n v="14"/>
    <n v="16"/>
    <n v="2"/>
    <n v="2"/>
    <x v="0"/>
    <n v="66.2"/>
    <m/>
    <m/>
    <x v="1"/>
    <s v="7.c-12"/>
    <s v="7090 - Tehnička kultura - SVIJET TEHNIKE 7 - Školska knjiga d.d."/>
    <x v="0"/>
  </r>
  <r>
    <n v="7272"/>
    <s v="7."/>
    <s v="a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m/>
    <n v="16"/>
    <n v="16"/>
    <n v="16"/>
    <x v="0"/>
    <n v="1076.1600000000001"/>
    <m/>
    <m/>
    <x v="4"/>
    <s v="7.a-10"/>
    <s v="7272 - Geografija - MOJA ZEMLJA 3 - Alfa d.d."/>
    <x v="0"/>
  </r>
  <r>
    <n v="7272"/>
    <s v="7."/>
    <s v="c"/>
    <s v="2021./2022."/>
    <s v="Geografija"/>
    <s v="MOJA ZEMLJA 3"/>
    <s v="udžbenik iz geografije za sedmi razred osnovne škole"/>
    <s v="Ante Kožul, Silvija Krpes, Krunoslav Samardžić, Milan Vukelić"/>
    <x v="1"/>
    <n v="67.260000000000005"/>
    <m/>
    <s v="Škola"/>
    <n v="0"/>
    <n v="16"/>
    <n v="16"/>
    <n v="16"/>
    <x v="0"/>
    <n v="1076.1600000000001"/>
    <m/>
    <m/>
    <x v="4"/>
    <s v="7.c-10"/>
    <s v="7272 - Geografija - MOJA ZEMLJA 3 - Alfa d.d."/>
    <x v="0"/>
  </r>
  <r>
    <n v="6481"/>
    <s v="8."/>
    <s v="aP"/>
    <s v="2021./2022."/>
    <s v="Biologija"/>
    <s v="BIOLOGIJA 8 - Udžbenik iz biologije za osmi razred osnovne škole (za učenike kojima je određen primjereni program osnovnog odgoja i obrazovanja)"/>
    <s v="radni udžbenik (primjereni oblik)"/>
    <s v="Valerija Begić, Marijana Bastić, Julijana Madaj Prpić, Ana Bakarić"/>
    <x v="8"/>
    <n v="110"/>
    <m/>
    <s v="Škola"/>
    <m/>
    <n v="2"/>
    <n v="2"/>
    <n v="2"/>
    <x v="0"/>
    <n v="220"/>
    <m/>
    <m/>
    <x v="0"/>
    <s v="8.aP-07"/>
    <s v="6481 - Biologija - BIOLOGIJA 8 - Udžbenik iz biologije za osmi razred osnovne škole (za učenike kojima je određen primjereni program osnovnog odgoja i obrazovanja) - ALFA"/>
    <x v="0"/>
  </r>
  <r>
    <n v="6497"/>
    <s v="8."/>
    <s v="aP"/>
    <s v="2021./2022."/>
    <s v="Fizika"/>
    <s v="FIZIKA 8 - Udžbenik iz fizike za osmi razred osnovne škole (za učenike kojima je određen primjereni program osnovnog odgoja i obrazovanja)"/>
    <s v="radni udžbenik (primjereni oblik)"/>
    <s v="Zumbulka Beštak -Kadić. Nada Brković, Planinka Pećina"/>
    <x v="1"/>
    <n v="110"/>
    <m/>
    <s v="Škola"/>
    <m/>
    <n v="2"/>
    <n v="2"/>
    <n v="2"/>
    <x v="0"/>
    <n v="220"/>
    <m/>
    <m/>
    <x v="2"/>
    <s v="8.aP-09"/>
    <s v="6497 - Fizika - FIZIKA 8 - Udžbenik iz fizike za osmi razred osnovne škole (za učenike kojima je određen primjereni program osnovnog odgoja i obrazovanja) - Alfa d.d."/>
    <x v="0"/>
  </r>
  <r>
    <n v="6512"/>
    <s v="8."/>
    <s v="aP"/>
    <s v="2021./2022."/>
    <s v="Kemija"/>
    <s v="KEMIJA 8 - Udžbenik iz kemije za osmi razred osnovne škole (za učenike kojima je određen primjereni program osnovnog odgoja i obrazovanja)"/>
    <s v="radni udžbenik (primjereni oblik)"/>
    <s v="Mirela Mamić, Draginja Mrvoš Sermek, Veronika Peradinović, Nikolina Ribarić"/>
    <x v="1"/>
    <n v="110"/>
    <m/>
    <s v="Škola"/>
    <m/>
    <n v="2"/>
    <n v="2"/>
    <n v="2"/>
    <x v="0"/>
    <n v="220"/>
    <m/>
    <m/>
    <x v="2"/>
    <s v="8.aP-08"/>
    <s v="6512 - Kemija - KEMIJA 8 - Udžbenik iz kemije za osmi razred osnovne škole (za učenike kojima je određen primjereni program osnovnog odgoja i obrazovanja) - Alfa d.d."/>
    <x v="0"/>
  </r>
  <r>
    <n v="6958"/>
    <s v="8."/>
    <s v="a"/>
    <s v="2021./2022."/>
    <s v="Srpski jezik i kultura (izborna)"/>
    <s v="ČITANKA 8"/>
    <s v="udžbenik za 8. razred osnovne škole (model C)"/>
    <s v="Snežana Šević, Milica Stojanović"/>
    <x v="5"/>
    <n v="84"/>
    <s v="Izborna"/>
    <s v="Škola"/>
    <m/>
    <n v="2"/>
    <n v="2"/>
    <n v="2"/>
    <x v="0"/>
    <n v="168"/>
    <m/>
    <m/>
    <x v="2"/>
    <s v="8.a-Izborna19"/>
    <s v="6958 - Srpski jezik i kultura (Izborna) - ČITANKA 8 - Prosvjeta d.o.o."/>
    <x v="0"/>
  </r>
  <r>
    <n v="6959"/>
    <s v="8."/>
    <s v="a"/>
    <s v="2021./2022."/>
    <s v="Srpski jezik i kultura (izborna)"/>
    <s v="SRPSKI JEZIK I KULTURA 8"/>
    <s v="radni udžbenik za 8. razred osnovne škole (model C)"/>
    <s v="Snežana Šević, Milica Stojanović"/>
    <x v="5"/>
    <n v="76.72"/>
    <s v="Izborna"/>
    <s v="Škola"/>
    <m/>
    <n v="2"/>
    <n v="2"/>
    <n v="2"/>
    <x v="0"/>
    <n v="153.44"/>
    <m/>
    <m/>
    <x v="2"/>
    <s v="8.a-Izborna19"/>
    <s v="6959 - Srpski jezik i kultura (Izborna) - SRPSKI JEZIK I KULTURA 8 - Prosvjeta d.o.o."/>
    <x v="0"/>
  </r>
  <r>
    <n v="6971"/>
    <s v="8."/>
    <s v="a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3"/>
    <n v="3"/>
    <n v="3"/>
    <x v="0"/>
    <n v="192.87"/>
    <m/>
    <m/>
    <x v="2"/>
    <s v="8.a-Izborna18"/>
    <s v="6971 - Pravoslavni vjeronauk (Izborna) - PRAVOSLAVNI KATIHIZIS 8 - Prosvjeta d.o.o."/>
    <x v="0"/>
  </r>
  <r>
    <n v="6971"/>
    <s v="8."/>
    <s v="c"/>
    <s v="2021./2022."/>
    <s v="Pravoslavni vjeronauk (Izborna)"/>
    <s v="PRAVOSLAVNI KATIHIZIS 8"/>
    <s v="udžbenik za 8. razred osnovne škole"/>
    <s v="Dragan Danilović"/>
    <x v="5"/>
    <n v="64.290000000000006"/>
    <s v="Izborna"/>
    <s v="Škola"/>
    <m/>
    <n v="1"/>
    <n v="1"/>
    <n v="1"/>
    <x v="0"/>
    <n v="64.290000000000006"/>
    <m/>
    <m/>
    <x v="2"/>
    <s v="8.c-Izborna18"/>
    <s v="6971 - Pravoslavni vjeronauk (Izborna) - PRAVOSLAVNI KATIHIZIS 8 - Prosvjeta d.o.o."/>
    <x v="0"/>
  </r>
  <r>
    <n v="7243"/>
    <s v="8."/>
    <s v="a"/>
    <s v="2021./2022."/>
    <s v="Njemački jezik, prvi strani jezik"/>
    <s v="AUF DIE PLÄTZE, FERTIG, LOS 8"/>
    <s v="radni udžbenik"/>
    <s v="Dinka Štiglmayer Bočkarjov, Danijela Kikić Dakić, Irena Pehar Miklenić"/>
    <x v="1"/>
    <n v="100.89"/>
    <m/>
    <s v="Škola"/>
    <m/>
    <n v="10"/>
    <n v="10"/>
    <n v="10"/>
    <x v="0"/>
    <n v="1008.9"/>
    <m/>
    <m/>
    <x v="0"/>
    <s v="8.a-04"/>
    <s v="7243 - Njemački jezik, prvi strani jezik - AUF DIE PLÄTZE, FERTIG, LOS 8 - Alfa d.d."/>
    <x v="0"/>
  </r>
  <r>
    <n v="7258"/>
    <s v="8."/>
    <s v="c"/>
    <s v="2021./2022."/>
    <s v="Njemački jezik, drugi strani jezik (Izborna)"/>
    <s v="LERNEN UND SPIELEN 5"/>
    <s v="radni udžbenik"/>
    <s v="Ivana Vajda, Karin Nigl, Gordana Matolek Veselić"/>
    <x v="1"/>
    <n v="67.260000000000005"/>
    <s v="Izborna"/>
    <s v="Škola"/>
    <m/>
    <n v="7"/>
    <n v="7"/>
    <n v="7"/>
    <x v="0"/>
    <n v="470.82000000000005"/>
    <m/>
    <m/>
    <x v="0"/>
    <s v="8.c-Izborna15"/>
    <s v="7258 - Njemački jezik, drugi strani jezik (Izborna) - LERNEN UND SPIELEN 5 - Alfa d.d."/>
    <x v="0"/>
  </r>
  <r>
    <n v="7262"/>
    <s v="8."/>
    <s v="a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8"/>
    <n v="8"/>
    <n v="8"/>
    <x v="0"/>
    <n v="538.08000000000004"/>
    <m/>
    <m/>
    <x v="0"/>
    <s v="8.a-Izborna16"/>
    <s v="7262 - Informatika (Izborna) - LIKE IT 8 - Alfa d.d."/>
    <x v="0"/>
  </r>
  <r>
    <n v="7262"/>
    <s v="8."/>
    <s v="c"/>
    <s v="2021./2022."/>
    <s v="Informatika (Izborna)"/>
    <s v="LIKE IT 8"/>
    <s v="udžbenik iz informatike za osmi razred osnovne škole"/>
    <s v="Blaženka Rihter, Dragica Rade, Karmen Toić Dlačić, Siniša Topić, Luka Novaković, Domagoj Bujadinović, Tomislav Pandurić, Daniela Orlović"/>
    <x v="1"/>
    <n v="67.260000000000005"/>
    <s v="Izborna"/>
    <s v="Škola"/>
    <m/>
    <n v="14"/>
    <n v="14"/>
    <n v="14"/>
    <x v="0"/>
    <n v="941.6400000000001"/>
    <m/>
    <m/>
    <x v="0"/>
    <s v="8.c-Izborna16"/>
    <s v="7262 - Informatika (Izborna) - LIKE IT 8 - Alfa d.d."/>
    <x v="0"/>
  </r>
  <r>
    <n v="7263"/>
    <s v="8."/>
    <s v="a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0"/>
    <n v="10"/>
    <n v="10"/>
    <x v="0"/>
    <n v="336.3"/>
    <m/>
    <m/>
    <x v="0"/>
    <s v="8.a-02"/>
    <s v="7263 - Likovna kultura - LIKOVNA AVANTURA 8 - Alfa d.d."/>
    <x v="0"/>
  </r>
  <r>
    <n v="7263"/>
    <s v="8."/>
    <s v="c"/>
    <s v="2021./2022."/>
    <s v="Likovna kultura"/>
    <s v="LIKOVNA AVANTURA 8"/>
    <s v="udžbenik iz likovne kulture za osmi razred osnovne škole"/>
    <s v="Natalija Stipetić Čus, Blanka Petrinec Fulir, Dražen Jerabek, Stanka Pinjuh, Dalia Finek Brezarić, Goran Jeličić"/>
    <x v="1"/>
    <n v="33.630000000000003"/>
    <m/>
    <s v="Škola"/>
    <m/>
    <n v="14"/>
    <n v="14"/>
    <n v="14"/>
    <x v="0"/>
    <n v="470.82000000000005"/>
    <m/>
    <m/>
    <x v="0"/>
    <s v="8.c-02"/>
    <s v="7263 - Likovna kultura - LIKOVNA AVANTURA 8 - Alfa d.d."/>
    <x v="0"/>
  </r>
  <r>
    <n v="7284"/>
    <s v="8."/>
    <s v="a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0"/>
    <n v="10"/>
    <n v="10"/>
    <x v="0"/>
    <n v="672.6"/>
    <m/>
    <m/>
    <x v="0"/>
    <s v="8.a-11"/>
    <s v="7284 - Povijest - POVIJEST 8 - Alfa d.d."/>
    <x v="0"/>
  </r>
  <r>
    <n v="7284"/>
    <s v="8."/>
    <s v="c"/>
    <s v="2021./2022."/>
    <s v="Povijest"/>
    <s v="POVIJEST 8"/>
    <s v="udžbenik iz povijesti za osmi razred osnovne škole"/>
    <s v="Ante Nazor, Nikica Barić, Ivan Brigović, Zaviša Kačić Alesić, Mira Racić, Zrinka Racić"/>
    <x v="1"/>
    <n v="67.260000000000005"/>
    <m/>
    <s v="Škola"/>
    <m/>
    <n v="14"/>
    <n v="14"/>
    <n v="14"/>
    <x v="0"/>
    <n v="941.6400000000001"/>
    <m/>
    <m/>
    <x v="0"/>
    <s v="8.c-11"/>
    <s v="7284 - Povijest - POVIJEST 8 - Alfa d.d."/>
    <x v="0"/>
  </r>
  <r>
    <n v="7361"/>
    <s v="8."/>
    <s v="a"/>
    <s v="2021./2022."/>
    <s v="Katolički vjeronauk (Izborna)"/>
    <s v="UKORAK S ISUSOM"/>
    <s v="udžbenik"/>
    <s v="Josip Periš, Marina Šimić, Ivana Perčić"/>
    <x v="6"/>
    <n v="67.2"/>
    <s v="Izborna"/>
    <s v="Škola"/>
    <m/>
    <n v="4"/>
    <n v="4"/>
    <n v="4"/>
    <x v="0"/>
    <n v="268.8"/>
    <m/>
    <m/>
    <x v="0"/>
    <s v="8.a-Izborna17"/>
    <s v="7361 - Katolički vjeronauk (Izborna) - UKORAK S ISUSOM - Kršćanska sadašnjost d.o.o."/>
    <x v="0"/>
  </r>
  <r>
    <n v="7361"/>
    <s v="8."/>
    <s v="c"/>
    <s v="2021./2022."/>
    <s v="Katolički vjeronauk (Izborna)"/>
    <s v="UKORAK S ISUSOM"/>
    <s v="udžbenik"/>
    <s v="Josip Periš, Marina Šimić, Ivana Perčić"/>
    <x v="6"/>
    <n v="67.2"/>
    <s v="Izborna"/>
    <s v="Škola"/>
    <m/>
    <n v="12"/>
    <n v="12"/>
    <n v="12"/>
    <x v="0"/>
    <n v="806.40000000000009"/>
    <m/>
    <m/>
    <x v="0"/>
    <s v="8.c-Izborna17"/>
    <s v="7361 - Katolički vjeronauk (Izborna) - UKORAK S ISUSOM - Kršćanska sadašnjost d.o.o."/>
    <x v="0"/>
  </r>
  <r>
    <n v="7430"/>
    <s v="8."/>
    <s v="a"/>
    <s v="2021./2022."/>
    <s v="Engleski jezik, drugi strani jezik (Izborna)"/>
    <s v="PROJECT EXPLORE PLUS 3"/>
    <s v="radni udžbenik"/>
    <s v="Sylvia Wheeldon, Paul Shipton (temeljeno na originalnom konceptu Toma Hutchinsona)"/>
    <x v="7"/>
    <n v="67.260000000000005"/>
    <s v="Izborna"/>
    <s v="Škola"/>
    <m/>
    <n v="5"/>
    <n v="5"/>
    <n v="5"/>
    <x v="0"/>
    <n v="336.3"/>
    <m/>
    <m/>
    <x v="0"/>
    <s v="8.a-Izborna14"/>
    <s v="7430 - Engleski jezik, drugi strani jezik (Izborna) - PROJECT EXPLORE PLUS 3 - Oxford University Press, OELT Limited Podružnica u Republici Hrvatskoj"/>
    <x v="0"/>
  </r>
  <r>
    <n v="7603"/>
    <s v="8."/>
    <s v="a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0"/>
    <n v="10"/>
    <n v="10"/>
    <x v="0"/>
    <n v="336.3"/>
    <m/>
    <m/>
    <x v="0"/>
    <s v="8.a-03"/>
    <s v="7603 - Glazbena kultura - ALLEGRO 8 - Školska knjiga d.d."/>
    <x v="0"/>
  </r>
  <r>
    <n v="7603"/>
    <s v="8."/>
    <s v="c"/>
    <s v="2021./2022."/>
    <s v="Glazbena kultura"/>
    <s v="ALLEGRO 8"/>
    <s v="udžbenik glazbene kulture u osmom razredu osnovne škole s dodatnim digitalnim sadržajima"/>
    <s v="Natalija Banov, Davor Brđanović, Sandra Frančišković, Sandra Ivančić, Eva Kirchmayer Bilić, Alenka Martinović, Darko Novosel, Tomislav Pehar, Filip Aver Jelavić"/>
    <x v="2"/>
    <n v="33.630000000000003"/>
    <m/>
    <s v="Škola"/>
    <m/>
    <n v="14"/>
    <n v="14"/>
    <n v="14"/>
    <x v="0"/>
    <n v="470.82000000000005"/>
    <m/>
    <m/>
    <x v="0"/>
    <s v="8.c-03"/>
    <s v="7603 - Glazbena kultura - ALLEGRO 8 - Školska knjiga d.d."/>
    <x v="0"/>
  </r>
  <r>
    <n v="7609"/>
    <s v="8."/>
    <s v="c"/>
    <s v="2021./2022."/>
    <s v="Engleski jezik, prvi strani jezik"/>
    <s v="DIP IN 8"/>
    <s v="radni udžbenik engleskog jezika u osmom razredu osnovne škole, 8. godina učenja s dodatnim digitalnim sadržajima"/>
    <s v="Olinka Breka"/>
    <x v="2"/>
    <n v="100.89"/>
    <m/>
    <s v="Škola"/>
    <m/>
    <n v="14"/>
    <n v="14"/>
    <n v="14"/>
    <x v="0"/>
    <n v="1412.46"/>
    <m/>
    <m/>
    <x v="0"/>
    <s v="8.c-05"/>
    <s v="7609 - Engleski jezik, prvi strani jezik - DIP IN 8 - Školska knjiga d.d."/>
    <x v="0"/>
  </r>
  <r>
    <n v="7655"/>
    <s v="8."/>
    <s v="a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0"/>
    <n v="10"/>
    <n v="10"/>
    <x v="0"/>
    <n v="1345.2"/>
    <m/>
    <m/>
    <x v="0"/>
    <s v="8.a-06"/>
    <s v="7655 - Matematika - MATEMATIKA 8, I. I II. DIO - Školska knjiga d.d."/>
    <x v="0"/>
  </r>
  <r>
    <n v="7655"/>
    <s v="8."/>
    <s v="c"/>
    <s v="2021./2022."/>
    <s v="Matematika"/>
    <s v="MATEMATIKA 8, I. I II. DIO"/>
    <s v="udžbenik matematike u osmom razredu osnovne škole sa zadatcima za rješavanje s dodatnim digitalnim sadržajima"/>
    <s v="Branka Antunović Piton, Ariana Bogner Boroš, Lahorka Havranek Bijuković, Predrag Brkić, Maja Karlo, Marjana Kuliš, Ivana Matić, Tibor Rodiger, Kristina Vučić"/>
    <x v="2"/>
    <n v="134.52000000000001"/>
    <m/>
    <s v="Škola"/>
    <m/>
    <n v="14"/>
    <n v="14"/>
    <n v="14"/>
    <x v="0"/>
    <n v="1883.2800000000002"/>
    <m/>
    <m/>
    <x v="0"/>
    <s v="8.c-06"/>
    <s v="7655 - Matematika - MATEMATIKA 8, I. I II. DIO - Školska knjiga d.d."/>
    <x v="0"/>
  </r>
  <r>
    <s v="7665; 7666"/>
    <s v="8."/>
    <s v="a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0"/>
    <n v="10"/>
    <n v="10"/>
    <x v="0"/>
    <n v="1345.2"/>
    <m/>
    <m/>
    <x v="0"/>
    <s v="8.a-01"/>
    <s v="7665; 7666 - Hrvatski jezik - NAŠ HRVATSKI 8; SNAGA RIJEČI 8 - Školska knjiga d.d."/>
    <x v="0"/>
  </r>
  <r>
    <s v="7665; 7666"/>
    <s v="8."/>
    <s v="c"/>
    <s v="2021./2022."/>
    <s v="Hrvatski jezik"/>
    <s v="NAŠ HRVATSKI 8; SNAGA RIJEČI 8"/>
    <s v="udžbenik hrvatskoga jezika u osmome razredu osnovne škole s dodatnim digitalnim sadržajima"/>
    <s v="Anita Šojat"/>
    <x v="2"/>
    <n v="134.52000000000001"/>
    <m/>
    <s v="Škola"/>
    <m/>
    <n v="14"/>
    <n v="14"/>
    <n v="14"/>
    <x v="0"/>
    <n v="1883.2800000000002"/>
    <m/>
    <m/>
    <x v="0"/>
    <s v="8.c-01"/>
    <s v="7665; 7666 - Hrvatski jezik - NAŠ HRVATSKI 8; SNAGA RIJEČI 8 - Školska knjiga d.d."/>
    <x v="0"/>
  </r>
  <r>
    <n v="7687"/>
    <s v="8."/>
    <s v="a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0"/>
    <n v="10"/>
    <n v="10"/>
    <x v="0"/>
    <n v="336.3"/>
    <m/>
    <m/>
    <x v="0"/>
    <s v="8.a-12"/>
    <s v="7687 - Tehnička kultura - SVIJET TEHNIKE 8 - Školska knjiga d.d."/>
    <x v="0"/>
  </r>
  <r>
    <n v="7687"/>
    <s v="8."/>
    <s v="c"/>
    <s v="2021./2022."/>
    <s v="Tehnička kultura"/>
    <s v="SVIJET TEHNIKE 8"/>
    <s v="udžbenik tehničke kulture u osmom razredu osnovne škole s dodatnim digitalnim sadržajima"/>
    <s v="Marino Čikeš, Vladimir Delić, Ivica Kolarić, Dragan Stanojević, Paolo Zenzerović"/>
    <x v="2"/>
    <n v="33.630000000000003"/>
    <m/>
    <s v="Škola"/>
    <m/>
    <n v="14"/>
    <n v="14"/>
    <n v="14"/>
    <x v="0"/>
    <n v="470.82000000000005"/>
    <m/>
    <m/>
    <x v="0"/>
    <s v="8.c-12"/>
    <s v="7687 - Tehnička kultura - SVIJET TEHNIKE 8 - Školska knjiga d.d.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65CA68-181D-44E5-9BB4-0AE23950C13F}" name="Zaokretna tablica2" cacheId="37" applyNumberFormats="0" applyBorderFormats="0" applyFontFormats="0" applyPatternFormats="0" applyAlignmentFormats="0" applyWidthHeightFormats="1" dataCaption="Vrijednosti" updatedVersion="6" minRefreshableVersion="3" useAutoFormatting="1" itemPrintTitles="1" createdVersion="6" indent="0" outline="1" outlineData="1" multipleFieldFilters="0">
  <location ref="A3:B1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1"/>
        <item x="12"/>
        <item x="3"/>
        <item x="6"/>
        <item x="11"/>
        <item x="9"/>
        <item x="7"/>
        <item x="0"/>
        <item x="4"/>
        <item x="5"/>
        <item x="10"/>
        <item x="2"/>
        <item t="default"/>
      </items>
    </pivotField>
    <pivotField numFmtId="166"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dataField="1" numFmtId="165" showAll="0"/>
    <pivotField showAll="0"/>
    <pivotField showAll="0"/>
    <pivotField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>
      <items count="2">
        <item x="0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Zbroj od Procjena nabave s PDV-om 10.7.2021" fld="17" baseField="0" baseItem="0" numFmtId="166"/>
  </dataFields>
  <formats count="2">
    <format dxfId="55">
      <pivotArea outline="0" collapsedLevelsAreSubtotals="1" fieldPosition="0"/>
    </format>
    <format dxfId="5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88F48A-2E17-4686-87DE-491D775E6947}" name="Tablica1" displayName="Tablica1" ref="A4:W179" totalsRowCount="1" headerRowDxfId="53" dataDxfId="51" headerRowBorderDxfId="52" tableBorderDxfId="50">
  <autoFilter ref="A4:W178" xr:uid="{0A88F48A-2E17-4686-87DE-491D775E6947}">
    <filterColumn colId="20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9"/>
        <filter val="2"/>
        <filter val="20"/>
        <filter val="22"/>
        <filter val="26"/>
        <filter val="3"/>
        <filter val="4"/>
        <filter val="5"/>
        <filter val="7"/>
        <filter val="8"/>
        <filter val="9"/>
      </filters>
    </filterColumn>
  </autoFilter>
  <tableColumns count="23">
    <tableColumn id="1" xr3:uid="{196F27C0-9EA7-44A3-8C0E-D6335C0469CF}" name="Naziv" dataDxfId="49" totalsRowDxfId="22"/>
    <tableColumn id="2" xr3:uid="{E05E5127-358E-492D-922E-9277884FD4DF}" name="MPC Cijena EUR" dataDxfId="48" totalsRowDxfId="21"/>
    <tableColumn id="3" xr3:uid="{C4508880-A084-4A0D-9D95-8A41D60167A3}" name="a" dataDxfId="47" totalsRowDxfId="20"/>
    <tableColumn id="5" xr3:uid="{B7BE37BE-0B52-4D9A-B57F-DF36C8DAB58B}" name="c" dataDxfId="46" totalsRowDxfId="19"/>
    <tableColumn id="6" xr3:uid="{5B3D6E50-448C-48AD-80A6-557C8467768F}" name="g" dataDxfId="45" totalsRowDxfId="18"/>
    <tableColumn id="7" xr3:uid="{90D27E2C-76AC-4C25-9D4D-0CE29978BC85}" name="k" dataDxfId="44" totalsRowDxfId="17"/>
    <tableColumn id="8" xr3:uid="{BBCE2938-A337-4F7A-8AB4-93AB207E07C0}" name="POTREBAN BROJ UDŽBENIKA" dataDxfId="43" totalsRowDxfId="16"/>
    <tableColumn id="9" xr3:uid="{D4188ADB-C7CD-41E8-83E5-C3DB7710FF14}" name=" UKUPNO IMA ŠKOLA  10.7.2024" dataDxfId="42" totalsRowDxfId="15"/>
    <tableColumn id="10" xr3:uid="{04C9DA83-524A-42BA-9527-7DF4F734F803}" name="NARUDŽBA 11.7.2023" dataDxfId="41" totalsRowDxfId="14"/>
    <tableColumn id="11" xr3:uid="{856E5914-6105-4534-915F-DD9DBC2D6E5D}" name="Vrijednost nabave s PDV-om" dataDxfId="32" totalsRowDxfId="13"/>
    <tableColumn id="12" xr3:uid="{4A7C92C3-AFA5-420B-AAF0-0548F5E9ED13}" name="Zbroj od Stanje učionica 3.7.2024 a" dataDxfId="40" totalsRowDxfId="12"/>
    <tableColumn id="13" xr3:uid="{10527B16-D0CA-485C-A607-949658CA6C0C}" name="Zbroj od Stanje učionica c" dataDxfId="39" totalsRowDxfId="11"/>
    <tableColumn id="4" xr3:uid="{593A045D-531A-4778-8569-CC22930C2441}" name="Zbroj od Stanje učionica g" dataDxfId="38" totalsRowDxfId="10"/>
    <tableColumn id="14" xr3:uid="{04ABAE14-2C94-45E8-814C-0FA860141A1F}" name="Zbroj od Stanje učionica k" dataDxfId="37" totalsRowDxfId="9"/>
    <tableColumn id="15" xr3:uid="{DA8F1E16-6487-4F24-8CB7-FFA95A6A594C}" name="Stanje Knjižnica a" dataDxfId="36" totalsRowDxfId="8"/>
    <tableColumn id="16" xr3:uid="{9CAB6D8D-8D1E-46C9-B502-528AE14001BF}" name="Stanje Knjižnica  c" dataDxfId="35" totalsRowDxfId="7"/>
    <tableColumn id="17" xr3:uid="{6CACE00E-F9F0-404F-921E-DCA900C22B68}" name="Stanje Knjižnica g" dataDxfId="34" totalsRowDxfId="6"/>
    <tableColumn id="18" xr3:uid="{F3AE10E0-932D-46FA-AFF2-A548C869A786}" name="Stanje Knjižnica k" dataDxfId="33" totalsRowDxfId="5"/>
    <tableColumn id="22" xr3:uid="{DE0566B1-280A-4471-9D4B-CA5FB9DB5301}" name="Cijena BEZ-PDV-a" dataDxfId="31" totalsRowDxfId="4"/>
    <tableColumn id="23" xr3:uid="{5D9143CF-4BD0-43C3-9485-E09F21408433}" name="Cijena s PDV-om" dataDxfId="30" totalsRowDxfId="3"/>
    <tableColumn id="24" xr3:uid="{A69305D4-8790-4389-8CB1-1DA542BCE8BB}" name="KOLIČINA" totalsRowFunction="sum" dataDxfId="29" totalsRowDxfId="2"/>
    <tableColumn id="25" xr3:uid="{9D513BCC-4741-46CC-82F7-68B8B86A1BA3}" name="UKUPNO BEZ PDV-a" totalsRowFunction="sum" dataDxfId="28" totalsRowDxfId="0">
      <calculatedColumnFormula>Tablica1[[#This Row],[Cijena BEZ-PDV-a]]*Tablica1[[#This Row],[KOLIČINA]]</calculatedColumnFormula>
    </tableColumn>
    <tableColumn id="26" xr3:uid="{9096D5B1-250B-41C5-B4B2-D1F7943D7886}" name="UKUPNO S PDV-om" totalsRowFunction="sum" dataDxfId="27" totalsRowDxfId="1">
      <calculatedColumnFormula>Tablica1[[#This Row],[Cijena s PDV-om]]*Tablica1[[#This Row],[KOLIČINA]]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CF77-8838-4775-9279-421BE9681756}">
  <dimension ref="A3:B30"/>
  <sheetViews>
    <sheetView workbookViewId="0">
      <selection activeCell="B13" sqref="B13"/>
    </sheetView>
  </sheetViews>
  <sheetFormatPr defaultRowHeight="15" x14ac:dyDescent="0.25"/>
  <cols>
    <col min="1" max="1" width="65.140625" bestFit="1" customWidth="1"/>
    <col min="2" max="2" width="41.85546875" style="3" bestFit="1" customWidth="1"/>
    <col min="3" max="3" width="12.28515625" bestFit="1" customWidth="1"/>
  </cols>
  <sheetData>
    <row r="3" spans="1:2" x14ac:dyDescent="0.25">
      <c r="A3" s="1" t="s">
        <v>27</v>
      </c>
      <c r="B3" s="3" t="s">
        <v>29</v>
      </c>
    </row>
    <row r="4" spans="1:2" x14ac:dyDescent="0.25">
      <c r="A4" s="2" t="s">
        <v>11</v>
      </c>
      <c r="B4" s="3">
        <v>4233</v>
      </c>
    </row>
    <row r="5" spans="1:2" x14ac:dyDescent="0.25">
      <c r="A5" s="2" t="s">
        <v>13</v>
      </c>
      <c r="B5" s="3">
        <v>29264.099999999995</v>
      </c>
    </row>
    <row r="6" spans="1:2" x14ac:dyDescent="0.25">
      <c r="A6" s="2" t="s">
        <v>19</v>
      </c>
      <c r="B6" s="3">
        <v>558</v>
      </c>
    </row>
    <row r="7" spans="1:2" x14ac:dyDescent="0.25">
      <c r="A7" s="2" t="s">
        <v>23</v>
      </c>
      <c r="B7" s="3">
        <v>119.8</v>
      </c>
    </row>
    <row r="8" spans="1:2" x14ac:dyDescent="0.25">
      <c r="A8" s="2" t="s">
        <v>16</v>
      </c>
      <c r="B8" s="3">
        <v>3100.9000000000005</v>
      </c>
    </row>
    <row r="9" spans="1:2" x14ac:dyDescent="0.25">
      <c r="A9" s="2" t="s">
        <v>24</v>
      </c>
      <c r="B9" s="3">
        <v>126</v>
      </c>
    </row>
    <row r="10" spans="1:2" x14ac:dyDescent="0.25">
      <c r="A10" s="2" t="s">
        <v>22</v>
      </c>
      <c r="B10" s="3">
        <v>377.46</v>
      </c>
    </row>
    <row r="11" spans="1:2" x14ac:dyDescent="0.25">
      <c r="A11" s="2" t="s">
        <v>18</v>
      </c>
      <c r="B11" s="3">
        <v>2015.3999999999999</v>
      </c>
    </row>
    <row r="12" spans="1:2" x14ac:dyDescent="0.25">
      <c r="A12" s="2" t="s">
        <v>21</v>
      </c>
      <c r="B12" s="3">
        <v>2281.1099999999997</v>
      </c>
    </row>
    <row r="13" spans="1:2" x14ac:dyDescent="0.25">
      <c r="A13" s="2" t="s">
        <v>20</v>
      </c>
      <c r="B13" s="3">
        <v>5036.6000000000004</v>
      </c>
    </row>
    <row r="14" spans="1:2" x14ac:dyDescent="0.25">
      <c r="A14" s="2" t="s">
        <v>17</v>
      </c>
      <c r="B14" s="3">
        <v>4061.9699999999993</v>
      </c>
    </row>
    <row r="15" spans="1:2" x14ac:dyDescent="0.25">
      <c r="A15" s="2" t="s">
        <v>7</v>
      </c>
      <c r="B15" s="3">
        <v>3459.7999999999997</v>
      </c>
    </row>
    <row r="16" spans="1:2" x14ac:dyDescent="0.25">
      <c r="A16" s="2" t="s">
        <v>5</v>
      </c>
      <c r="B16" s="3">
        <v>34572.47</v>
      </c>
    </row>
    <row r="17" spans="1:2" x14ac:dyDescent="0.25">
      <c r="A17" s="2" t="s">
        <v>28</v>
      </c>
      <c r="B17" s="3">
        <v>89206.61</v>
      </c>
    </row>
    <row r="18" spans="1:2" x14ac:dyDescent="0.25">
      <c r="B18"/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D25B-49ED-4C07-9F59-7FD5865AE767}">
  <sheetPr>
    <pageSetUpPr fitToPage="1"/>
  </sheetPr>
  <dimension ref="A1:W186"/>
  <sheetViews>
    <sheetView tabSelected="1" view="pageBreakPreview" topLeftCell="A160" zoomScaleNormal="100" zoomScaleSheetLayoutView="100" workbookViewId="0">
      <selection activeCell="A183" sqref="A183"/>
    </sheetView>
  </sheetViews>
  <sheetFormatPr defaultRowHeight="15.75" outlineLevelCol="2" x14ac:dyDescent="0.25"/>
  <cols>
    <col min="1" max="1" width="75.85546875" customWidth="1"/>
    <col min="2" max="2" width="10.140625" hidden="1" customWidth="1" outlineLevel="1"/>
    <col min="3" max="5" width="6.28515625" hidden="1" customWidth="1" outlineLevel="2"/>
    <col min="6" max="6" width="4.85546875" hidden="1" customWidth="1" outlineLevel="2"/>
    <col min="7" max="7" width="6" hidden="1" customWidth="1" outlineLevel="2"/>
    <col min="8" max="8" width="10.5703125" hidden="1" customWidth="1" outlineLevel="2"/>
    <col min="9" max="9" width="13.42578125" style="7" hidden="1" customWidth="1" outlineLevel="1"/>
    <col min="10" max="10" width="12.28515625" style="7" hidden="1" customWidth="1" outlineLevel="1"/>
    <col min="11" max="11" width="12.5703125" style="7" hidden="1" customWidth="1" outlineLevel="1"/>
    <col min="12" max="12" width="13.28515625" style="9" hidden="1" customWidth="1" outlineLevel="1"/>
    <col min="13" max="13" width="16.140625" style="7" hidden="1" customWidth="1" outlineLevel="1"/>
    <col min="14" max="18" width="9.140625" hidden="1" customWidth="1" outlineLevel="1"/>
    <col min="19" max="19" width="11.28515625" customWidth="1" collapsed="1"/>
    <col min="21" max="21" width="9.140625" style="31"/>
    <col min="22" max="22" width="13.28515625" customWidth="1"/>
    <col min="23" max="23" width="14.5703125" customWidth="1"/>
  </cols>
  <sheetData>
    <row r="1" spans="1:23" ht="23.25" x14ac:dyDescent="0.35">
      <c r="A1" s="5" t="s">
        <v>36</v>
      </c>
      <c r="B1" s="4"/>
      <c r="C1" s="4"/>
      <c r="D1" s="4"/>
      <c r="E1" s="4"/>
      <c r="F1" s="4"/>
      <c r="G1" s="4"/>
      <c r="H1" s="4"/>
      <c r="I1" s="6"/>
      <c r="J1" s="6"/>
      <c r="K1" s="6"/>
      <c r="L1" s="8"/>
      <c r="M1" s="6"/>
      <c r="N1" s="38"/>
      <c r="O1" s="38"/>
      <c r="P1" s="38"/>
      <c r="Q1" s="38"/>
      <c r="R1" s="38"/>
      <c r="S1" s="38"/>
      <c r="T1" s="38"/>
      <c r="U1" s="39"/>
      <c r="V1" s="38"/>
      <c r="W1" s="38"/>
    </row>
    <row r="2" spans="1:23" ht="23.25" x14ac:dyDescent="0.35">
      <c r="A2" s="5" t="s">
        <v>35</v>
      </c>
      <c r="B2" s="4"/>
      <c r="C2" s="4"/>
      <c r="D2" s="4"/>
      <c r="E2" s="4"/>
      <c r="F2" s="4"/>
      <c r="G2" s="4"/>
      <c r="H2" s="4"/>
      <c r="I2" s="6"/>
      <c r="J2" s="6"/>
      <c r="K2" s="6"/>
      <c r="L2" s="8"/>
      <c r="M2" s="6"/>
      <c r="N2" s="38"/>
      <c r="O2" s="38"/>
      <c r="P2" s="38"/>
      <c r="Q2" s="38"/>
      <c r="R2" s="38"/>
      <c r="S2" s="38"/>
      <c r="T2" s="38"/>
      <c r="U2" s="39"/>
      <c r="V2" s="38"/>
      <c r="W2" s="38"/>
    </row>
    <row r="3" spans="1:23" ht="7.5" customHeight="1" x14ac:dyDescent="0.25"/>
    <row r="4" spans="1:23" s="16" customFormat="1" ht="36.75" customHeight="1" x14ac:dyDescent="0.2">
      <c r="A4" s="11" t="s">
        <v>30</v>
      </c>
      <c r="B4" s="12" t="s">
        <v>31</v>
      </c>
      <c r="C4" s="13" t="s">
        <v>1</v>
      </c>
      <c r="D4" s="13" t="s">
        <v>8</v>
      </c>
      <c r="E4" s="13" t="s">
        <v>2</v>
      </c>
      <c r="F4" s="13" t="s">
        <v>3</v>
      </c>
      <c r="G4" s="14" t="s">
        <v>37</v>
      </c>
      <c r="H4" s="17" t="s">
        <v>38</v>
      </c>
      <c r="I4" s="17" t="s">
        <v>214</v>
      </c>
      <c r="J4" s="15" t="s">
        <v>39</v>
      </c>
      <c r="K4" s="15" t="s">
        <v>40</v>
      </c>
      <c r="L4" s="15" t="s">
        <v>41</v>
      </c>
      <c r="M4" s="13" t="s">
        <v>42</v>
      </c>
      <c r="N4" s="13" t="s">
        <v>43</v>
      </c>
      <c r="O4" s="13" t="s">
        <v>44</v>
      </c>
      <c r="P4" s="13" t="s">
        <v>45</v>
      </c>
      <c r="Q4" s="13" t="s">
        <v>46</v>
      </c>
      <c r="R4" s="13" t="s">
        <v>47</v>
      </c>
      <c r="S4" s="13" t="s">
        <v>217</v>
      </c>
      <c r="T4" s="13" t="s">
        <v>32</v>
      </c>
      <c r="U4" s="32" t="s">
        <v>215</v>
      </c>
      <c r="V4" s="13" t="s">
        <v>33</v>
      </c>
      <c r="W4" s="13" t="s">
        <v>216</v>
      </c>
    </row>
    <row r="5" spans="1:23" ht="20.100000000000001" customHeight="1" x14ac:dyDescent="0.35">
      <c r="A5" s="24" t="s">
        <v>0</v>
      </c>
      <c r="B5" s="25"/>
      <c r="C5" s="26"/>
      <c r="D5" s="26"/>
      <c r="E5" s="26"/>
      <c r="F5" s="26"/>
      <c r="G5" s="26"/>
      <c r="H5" s="26"/>
      <c r="I5" s="18"/>
      <c r="J5" s="20"/>
      <c r="K5" s="24">
        <v>7</v>
      </c>
      <c r="L5" s="24"/>
      <c r="M5" s="24">
        <v>5</v>
      </c>
      <c r="N5" s="24">
        <v>4</v>
      </c>
      <c r="O5" s="24">
        <v>3</v>
      </c>
      <c r="P5" s="24"/>
      <c r="Q5" s="24"/>
      <c r="R5" s="24"/>
      <c r="S5" s="47"/>
      <c r="T5" s="35"/>
      <c r="U5" s="36"/>
      <c r="V5" s="35"/>
      <c r="W5" s="37"/>
    </row>
    <row r="6" spans="1:23" ht="20.100000000000001" customHeight="1" x14ac:dyDescent="0.35">
      <c r="A6" t="s">
        <v>48</v>
      </c>
      <c r="B6" s="27">
        <v>9.15</v>
      </c>
      <c r="C6" s="28"/>
      <c r="D6" s="28"/>
      <c r="E6" s="28">
        <v>7</v>
      </c>
      <c r="F6" s="28">
        <v>5</v>
      </c>
      <c r="G6" s="28">
        <v>12</v>
      </c>
      <c r="H6" s="28">
        <v>0</v>
      </c>
      <c r="I6" s="19">
        <v>12</v>
      </c>
      <c r="J6" s="21">
        <v>109.80000000000001</v>
      </c>
      <c r="K6" s="28"/>
      <c r="L6" s="28"/>
      <c r="M6" s="28"/>
      <c r="N6" s="28"/>
      <c r="O6" s="28"/>
      <c r="P6" s="28"/>
      <c r="Q6" s="28"/>
      <c r="R6" s="28"/>
      <c r="S6" s="48"/>
      <c r="T6" s="29">
        <v>9.15</v>
      </c>
      <c r="U6" s="33">
        <v>12</v>
      </c>
      <c r="V6" s="34">
        <f>Tablica1[[#This Row],[Cijena BEZ-PDV-a]]*Tablica1[[#This Row],[KOLIČINA]]</f>
        <v>0</v>
      </c>
      <c r="W6" s="30">
        <f>Tablica1[[#This Row],[Cijena s PDV-om]]*Tablica1[[#This Row],[KOLIČINA]]</f>
        <v>109.80000000000001</v>
      </c>
    </row>
    <row r="7" spans="1:23" ht="20.100000000000001" customHeight="1" x14ac:dyDescent="0.35">
      <c r="A7" t="s">
        <v>49</v>
      </c>
      <c r="B7" s="27">
        <v>22.86</v>
      </c>
      <c r="C7" s="28">
        <v>14</v>
      </c>
      <c r="D7" s="28"/>
      <c r="E7" s="28"/>
      <c r="F7" s="28"/>
      <c r="G7" s="28">
        <v>14</v>
      </c>
      <c r="H7" s="28">
        <v>0</v>
      </c>
      <c r="I7" s="19">
        <v>14</v>
      </c>
      <c r="J7" s="21">
        <v>320.03999999999996</v>
      </c>
      <c r="K7" s="28"/>
      <c r="L7" s="28"/>
      <c r="M7" s="28"/>
      <c r="N7" s="28"/>
      <c r="O7" s="28"/>
      <c r="P7" s="28"/>
      <c r="Q7" s="28"/>
      <c r="R7" s="28"/>
      <c r="S7" s="48"/>
      <c r="T7" s="29">
        <v>22.86</v>
      </c>
      <c r="U7" s="33">
        <v>14</v>
      </c>
      <c r="V7" s="29">
        <f>Tablica1[[#This Row],[Cijena BEZ-PDV-a]]*Tablica1[[#This Row],[KOLIČINA]]</f>
        <v>0</v>
      </c>
      <c r="W7" s="30">
        <f>Tablica1[[#This Row],[Cijena s PDV-om]]*Tablica1[[#This Row],[KOLIČINA]]</f>
        <v>320.03999999999996</v>
      </c>
    </row>
    <row r="8" spans="1:23" ht="20.100000000000001" customHeight="1" x14ac:dyDescent="0.35">
      <c r="A8" t="s">
        <v>50</v>
      </c>
      <c r="B8" s="27">
        <v>0</v>
      </c>
      <c r="C8" s="28">
        <v>14</v>
      </c>
      <c r="D8" s="28"/>
      <c r="E8" s="28"/>
      <c r="F8" s="28"/>
      <c r="G8" s="28">
        <v>14</v>
      </c>
      <c r="H8" s="28">
        <v>0</v>
      </c>
      <c r="I8" s="19">
        <v>14</v>
      </c>
      <c r="J8" s="21">
        <v>0</v>
      </c>
      <c r="K8" s="28"/>
      <c r="L8" s="28"/>
      <c r="M8" s="28"/>
      <c r="N8" s="28"/>
      <c r="O8" s="28"/>
      <c r="P8" s="28"/>
      <c r="Q8" s="28"/>
      <c r="R8" s="28"/>
      <c r="S8" s="48"/>
      <c r="T8" s="29">
        <v>0</v>
      </c>
      <c r="U8" s="33">
        <v>14</v>
      </c>
      <c r="V8" s="29">
        <f>Tablica1[[#This Row],[Cijena BEZ-PDV-a]]*Tablica1[[#This Row],[KOLIČINA]]</f>
        <v>0</v>
      </c>
      <c r="W8" s="30">
        <f>Tablica1[[#This Row],[Cijena s PDV-om]]*Tablica1[[#This Row],[KOLIČINA]]</f>
        <v>0</v>
      </c>
    </row>
    <row r="9" spans="1:23" ht="20.100000000000001" customHeight="1" x14ac:dyDescent="0.35">
      <c r="A9" t="s">
        <v>51</v>
      </c>
      <c r="B9" s="27">
        <v>22.86</v>
      </c>
      <c r="C9" s="28"/>
      <c r="D9" s="28"/>
      <c r="E9" s="28">
        <v>7</v>
      </c>
      <c r="F9" s="28">
        <v>5</v>
      </c>
      <c r="G9" s="28">
        <v>12</v>
      </c>
      <c r="H9" s="28">
        <v>0</v>
      </c>
      <c r="I9" s="19">
        <v>12</v>
      </c>
      <c r="J9" s="21">
        <v>274.32</v>
      </c>
      <c r="K9" s="28"/>
      <c r="L9" s="28"/>
      <c r="M9" s="28"/>
      <c r="N9" s="28"/>
      <c r="O9" s="28"/>
      <c r="P9" s="28"/>
      <c r="Q9" s="28"/>
      <c r="R9" s="28"/>
      <c r="S9" s="48"/>
      <c r="T9" s="29">
        <v>22.86</v>
      </c>
      <c r="U9" s="33">
        <v>12</v>
      </c>
      <c r="V9" s="29">
        <f>Tablica1[[#This Row],[Cijena BEZ-PDV-a]]*Tablica1[[#This Row],[KOLIČINA]]</f>
        <v>0</v>
      </c>
      <c r="W9" s="30">
        <f>Tablica1[[#This Row],[Cijena s PDV-om]]*Tablica1[[#This Row],[KOLIČINA]]</f>
        <v>274.32</v>
      </c>
    </row>
    <row r="10" spans="1:23" ht="20.100000000000001" customHeight="1" x14ac:dyDescent="0.35">
      <c r="A10" t="s">
        <v>52</v>
      </c>
      <c r="B10" s="27">
        <v>0</v>
      </c>
      <c r="C10" s="28"/>
      <c r="D10" s="28"/>
      <c r="E10" s="28">
        <v>7</v>
      </c>
      <c r="F10" s="28">
        <v>5</v>
      </c>
      <c r="G10" s="28">
        <v>12</v>
      </c>
      <c r="H10" s="28">
        <v>0</v>
      </c>
      <c r="I10" s="19">
        <v>12</v>
      </c>
      <c r="J10" s="21">
        <v>0</v>
      </c>
      <c r="K10" s="28"/>
      <c r="L10" s="28"/>
      <c r="M10" s="28"/>
      <c r="N10" s="28"/>
      <c r="O10" s="28"/>
      <c r="P10" s="28"/>
      <c r="Q10" s="28"/>
      <c r="R10" s="28"/>
      <c r="S10" s="48"/>
      <c r="T10" s="29">
        <v>0</v>
      </c>
      <c r="U10" s="33">
        <v>12</v>
      </c>
      <c r="V10" s="29">
        <f>Tablica1[[#This Row],[Cijena BEZ-PDV-a]]*Tablica1[[#This Row],[KOLIČINA]]</f>
        <v>0</v>
      </c>
      <c r="W10" s="30">
        <f>Tablica1[[#This Row],[Cijena s PDV-om]]*Tablica1[[#This Row],[KOLIČINA]]</f>
        <v>0</v>
      </c>
    </row>
    <row r="11" spans="1:23" ht="20.100000000000001" customHeight="1" x14ac:dyDescent="0.35">
      <c r="A11" t="s">
        <v>53</v>
      </c>
      <c r="B11" s="27">
        <v>9.42</v>
      </c>
      <c r="C11" s="28">
        <v>13</v>
      </c>
      <c r="D11" s="28"/>
      <c r="E11" s="28">
        <v>4</v>
      </c>
      <c r="F11" s="28">
        <v>5</v>
      </c>
      <c r="G11" s="28">
        <v>22</v>
      </c>
      <c r="H11" s="28">
        <v>0</v>
      </c>
      <c r="I11" s="19">
        <v>22</v>
      </c>
      <c r="J11" s="21">
        <v>207.24</v>
      </c>
      <c r="K11" s="28"/>
      <c r="L11" s="28"/>
      <c r="M11" s="28"/>
      <c r="N11" s="28"/>
      <c r="O11" s="28"/>
      <c r="P11" s="28"/>
      <c r="Q11" s="28"/>
      <c r="R11" s="28"/>
      <c r="S11" s="48"/>
      <c r="T11" s="29">
        <v>9.42</v>
      </c>
      <c r="U11" s="33">
        <v>22</v>
      </c>
      <c r="V11" s="29">
        <f>Tablica1[[#This Row],[Cijena BEZ-PDV-a]]*Tablica1[[#This Row],[KOLIČINA]]</f>
        <v>0</v>
      </c>
      <c r="W11" s="30">
        <f>Tablica1[[#This Row],[Cijena s PDV-om]]*Tablica1[[#This Row],[KOLIČINA]]</f>
        <v>207.24</v>
      </c>
    </row>
    <row r="12" spans="1:23" ht="20.100000000000001" customHeight="1" x14ac:dyDescent="0.35">
      <c r="A12" t="s">
        <v>54</v>
      </c>
      <c r="B12" s="27">
        <v>9.14</v>
      </c>
      <c r="C12" s="28">
        <v>8</v>
      </c>
      <c r="D12" s="28"/>
      <c r="E12" s="28">
        <v>7</v>
      </c>
      <c r="F12" s="28">
        <v>3</v>
      </c>
      <c r="G12" s="28">
        <v>18</v>
      </c>
      <c r="H12" s="28">
        <v>15</v>
      </c>
      <c r="I12" s="19">
        <v>3</v>
      </c>
      <c r="J12" s="21">
        <v>27.42</v>
      </c>
      <c r="K12" s="28">
        <v>6</v>
      </c>
      <c r="L12" s="28"/>
      <c r="M12" s="28">
        <v>5</v>
      </c>
      <c r="N12" s="28">
        <v>3</v>
      </c>
      <c r="O12" s="28">
        <v>1</v>
      </c>
      <c r="P12" s="28"/>
      <c r="Q12" s="28"/>
      <c r="R12" s="28"/>
      <c r="S12" s="48"/>
      <c r="T12" s="29">
        <v>9.14</v>
      </c>
      <c r="U12" s="33">
        <v>3</v>
      </c>
      <c r="V12" s="29">
        <f>Tablica1[[#This Row],[Cijena BEZ-PDV-a]]*Tablica1[[#This Row],[KOLIČINA]]</f>
        <v>0</v>
      </c>
      <c r="W12" s="30">
        <f>Tablica1[[#This Row],[Cijena s PDV-om]]*Tablica1[[#This Row],[KOLIČINA]]</f>
        <v>27.42</v>
      </c>
    </row>
    <row r="13" spans="1:23" ht="20.100000000000001" customHeight="1" x14ac:dyDescent="0.35">
      <c r="A13" t="s">
        <v>55</v>
      </c>
      <c r="B13" s="27">
        <v>18.29</v>
      </c>
      <c r="C13" s="28">
        <v>14</v>
      </c>
      <c r="D13" s="28"/>
      <c r="E13" s="28">
        <v>7</v>
      </c>
      <c r="F13" s="28">
        <v>5</v>
      </c>
      <c r="G13" s="28">
        <v>26</v>
      </c>
      <c r="H13" s="28">
        <v>0</v>
      </c>
      <c r="I13" s="19">
        <v>26</v>
      </c>
      <c r="J13" s="21">
        <v>475.53999999999996</v>
      </c>
      <c r="K13" s="28"/>
      <c r="L13" s="28"/>
      <c r="M13" s="28"/>
      <c r="N13" s="28"/>
      <c r="O13" s="28"/>
      <c r="P13" s="28"/>
      <c r="Q13" s="28"/>
      <c r="R13" s="28"/>
      <c r="S13" s="48"/>
      <c r="T13" s="29">
        <v>18.29</v>
      </c>
      <c r="U13" s="33">
        <v>26</v>
      </c>
      <c r="V13" s="29">
        <f>Tablica1[[#This Row],[Cijena BEZ-PDV-a]]*Tablica1[[#This Row],[KOLIČINA]]</f>
        <v>0</v>
      </c>
      <c r="W13" s="30">
        <f>Tablica1[[#This Row],[Cijena s PDV-om]]*Tablica1[[#This Row],[KOLIČINA]]</f>
        <v>475.53999999999996</v>
      </c>
    </row>
    <row r="14" spans="1:23" ht="20.100000000000001" customHeight="1" x14ac:dyDescent="0.35">
      <c r="A14" t="s">
        <v>56</v>
      </c>
      <c r="B14" s="27">
        <v>9.14</v>
      </c>
      <c r="C14" s="28">
        <v>14</v>
      </c>
      <c r="D14" s="28"/>
      <c r="E14" s="28"/>
      <c r="F14" s="28"/>
      <c r="G14" s="28">
        <v>14</v>
      </c>
      <c r="H14" s="28">
        <v>2</v>
      </c>
      <c r="I14" s="19">
        <v>12</v>
      </c>
      <c r="J14" s="21">
        <v>109.68</v>
      </c>
      <c r="K14" s="28"/>
      <c r="L14" s="28"/>
      <c r="M14" s="28"/>
      <c r="N14" s="28"/>
      <c r="O14" s="28">
        <v>2</v>
      </c>
      <c r="P14" s="28"/>
      <c r="Q14" s="28"/>
      <c r="R14" s="28"/>
      <c r="S14" s="48"/>
      <c r="T14" s="29">
        <v>9.14</v>
      </c>
      <c r="U14" s="33">
        <v>12</v>
      </c>
      <c r="V14" s="29">
        <f>Tablica1[[#This Row],[Cijena BEZ-PDV-a]]*Tablica1[[#This Row],[KOLIČINA]]</f>
        <v>0</v>
      </c>
      <c r="W14" s="30">
        <f>Tablica1[[#This Row],[Cijena s PDV-om]]*Tablica1[[#This Row],[KOLIČINA]]</f>
        <v>109.68</v>
      </c>
    </row>
    <row r="15" spans="1:23" ht="20.100000000000001" customHeight="1" x14ac:dyDescent="0.35">
      <c r="A15" t="s">
        <v>57</v>
      </c>
      <c r="B15" s="27">
        <v>9.15</v>
      </c>
      <c r="C15" s="28">
        <v>3</v>
      </c>
      <c r="D15" s="28"/>
      <c r="E15" s="28"/>
      <c r="F15" s="28">
        <v>0</v>
      </c>
      <c r="G15" s="28">
        <v>3</v>
      </c>
      <c r="H15" s="28">
        <v>2</v>
      </c>
      <c r="I15" s="19">
        <v>1</v>
      </c>
      <c r="J15" s="21">
        <v>9.15</v>
      </c>
      <c r="K15" s="28">
        <v>1</v>
      </c>
      <c r="L15" s="28"/>
      <c r="M15" s="28"/>
      <c r="N15" s="28">
        <v>1</v>
      </c>
      <c r="O15" s="28"/>
      <c r="P15" s="28"/>
      <c r="Q15" s="28"/>
      <c r="R15" s="28"/>
      <c r="S15" s="48"/>
      <c r="T15" s="29">
        <v>9.15</v>
      </c>
      <c r="U15" s="33">
        <v>1</v>
      </c>
      <c r="V15" s="29">
        <f>Tablica1[[#This Row],[Cijena BEZ-PDV-a]]*Tablica1[[#This Row],[KOLIČINA]]</f>
        <v>0</v>
      </c>
      <c r="W15" s="30">
        <f>Tablica1[[#This Row],[Cijena s PDV-om]]*Tablica1[[#This Row],[KOLIČINA]]</f>
        <v>9.15</v>
      </c>
    </row>
    <row r="16" spans="1:23" ht="20.100000000000001" customHeight="1" x14ac:dyDescent="0.35">
      <c r="A16" t="s">
        <v>58</v>
      </c>
      <c r="B16" s="27">
        <v>9.14</v>
      </c>
      <c r="C16" s="28">
        <v>14</v>
      </c>
      <c r="D16" s="28"/>
      <c r="E16" s="28">
        <v>7</v>
      </c>
      <c r="F16" s="28">
        <v>5</v>
      </c>
      <c r="G16" s="28">
        <v>26</v>
      </c>
      <c r="H16" s="28">
        <v>0</v>
      </c>
      <c r="I16" s="19">
        <v>26</v>
      </c>
      <c r="J16" s="21">
        <v>237.64000000000001</v>
      </c>
      <c r="K16" s="28"/>
      <c r="L16" s="28"/>
      <c r="M16" s="28"/>
      <c r="N16" s="28"/>
      <c r="O16" s="28"/>
      <c r="P16" s="28"/>
      <c r="Q16" s="28"/>
      <c r="R16" s="28"/>
      <c r="S16" s="48"/>
      <c r="T16" s="29">
        <v>9.14</v>
      </c>
      <c r="U16" s="33">
        <v>26</v>
      </c>
      <c r="V16" s="29">
        <f>Tablica1[[#This Row],[Cijena BEZ-PDV-a]]*Tablica1[[#This Row],[KOLIČINA]]</f>
        <v>0</v>
      </c>
      <c r="W16" s="30">
        <f>Tablica1[[#This Row],[Cijena s PDV-om]]*Tablica1[[#This Row],[KOLIČINA]]</f>
        <v>237.64000000000001</v>
      </c>
    </row>
    <row r="17" spans="1:23" ht="20.100000000000001" customHeight="1" x14ac:dyDescent="0.35">
      <c r="A17" t="s">
        <v>59</v>
      </c>
      <c r="B17" s="27">
        <v>10.68</v>
      </c>
      <c r="C17" s="28">
        <v>2</v>
      </c>
      <c r="D17" s="28"/>
      <c r="E17" s="28"/>
      <c r="F17" s="28"/>
      <c r="G17" s="28">
        <v>2</v>
      </c>
      <c r="H17" s="28">
        <v>0</v>
      </c>
      <c r="I17" s="19">
        <v>2</v>
      </c>
      <c r="J17" s="21">
        <v>21.36</v>
      </c>
      <c r="K17" s="28"/>
      <c r="L17" s="28"/>
      <c r="M17" s="28"/>
      <c r="N17" s="28"/>
      <c r="O17" s="28"/>
      <c r="P17" s="28"/>
      <c r="Q17" s="28"/>
      <c r="R17" s="28"/>
      <c r="S17" s="48"/>
      <c r="T17" s="29">
        <v>10.68</v>
      </c>
      <c r="U17" s="33">
        <v>2</v>
      </c>
      <c r="V17" s="29">
        <f>Tablica1[[#This Row],[Cijena BEZ-PDV-a]]*Tablica1[[#This Row],[KOLIČINA]]</f>
        <v>0</v>
      </c>
      <c r="W17" s="30">
        <f>Tablica1[[#This Row],[Cijena s PDV-om]]*Tablica1[[#This Row],[KOLIČINA]]</f>
        <v>21.36</v>
      </c>
    </row>
    <row r="18" spans="1:23" ht="20.100000000000001" customHeight="1" x14ac:dyDescent="0.35">
      <c r="A18" t="s">
        <v>60</v>
      </c>
      <c r="B18" s="27">
        <v>12.18</v>
      </c>
      <c r="C18" s="28">
        <v>2</v>
      </c>
      <c r="D18" s="28"/>
      <c r="E18" s="28"/>
      <c r="F18" s="28"/>
      <c r="G18" s="28">
        <v>2</v>
      </c>
      <c r="H18" s="28">
        <v>0</v>
      </c>
      <c r="I18" s="19">
        <v>2</v>
      </c>
      <c r="J18" s="21">
        <v>24.36</v>
      </c>
      <c r="K18" s="28"/>
      <c r="L18" s="28"/>
      <c r="M18" s="28"/>
      <c r="N18" s="28"/>
      <c r="O18" s="28"/>
      <c r="P18" s="28"/>
      <c r="Q18" s="28"/>
      <c r="R18" s="28"/>
      <c r="S18" s="48"/>
      <c r="T18" s="29">
        <v>12.18</v>
      </c>
      <c r="U18" s="33">
        <v>2</v>
      </c>
      <c r="V18" s="29">
        <f>Tablica1[[#This Row],[Cijena BEZ-PDV-a]]*Tablica1[[#This Row],[KOLIČINA]]</f>
        <v>0</v>
      </c>
      <c r="W18" s="30">
        <f>Tablica1[[#This Row],[Cijena s PDV-om]]*Tablica1[[#This Row],[KOLIČINA]]</f>
        <v>24.36</v>
      </c>
    </row>
    <row r="19" spans="1:23" ht="20.100000000000001" customHeight="1" x14ac:dyDescent="0.35">
      <c r="A19" s="24" t="s">
        <v>12</v>
      </c>
      <c r="B19" s="25"/>
      <c r="C19" s="26"/>
      <c r="D19" s="26"/>
      <c r="E19" s="26"/>
      <c r="F19" s="26"/>
      <c r="G19" s="26"/>
      <c r="H19" s="26"/>
      <c r="I19" s="18"/>
      <c r="J19" s="20"/>
      <c r="K19" s="24">
        <v>11</v>
      </c>
      <c r="L19" s="24"/>
      <c r="M19" s="24">
        <v>4</v>
      </c>
      <c r="N19" s="24">
        <v>2</v>
      </c>
      <c r="O19" s="24">
        <v>5</v>
      </c>
      <c r="P19" s="24"/>
      <c r="Q19" s="24">
        <v>2</v>
      </c>
      <c r="R19" s="24"/>
      <c r="S19" s="47"/>
      <c r="T19" s="35"/>
      <c r="U19" s="36"/>
      <c r="V19" s="35"/>
      <c r="W19" s="37"/>
    </row>
    <row r="20" spans="1:23" ht="20.100000000000001" customHeight="1" x14ac:dyDescent="0.35">
      <c r="A20" t="s">
        <v>61</v>
      </c>
      <c r="B20" s="27">
        <v>9.42</v>
      </c>
      <c r="C20" s="28"/>
      <c r="D20" s="28"/>
      <c r="E20" s="28">
        <v>5</v>
      </c>
      <c r="F20" s="28">
        <v>6</v>
      </c>
      <c r="G20" s="28">
        <v>11</v>
      </c>
      <c r="H20" s="28">
        <v>2</v>
      </c>
      <c r="I20" s="19">
        <v>9</v>
      </c>
      <c r="J20" s="21">
        <v>84.78</v>
      </c>
      <c r="K20" s="28"/>
      <c r="L20" s="28"/>
      <c r="M20" s="28"/>
      <c r="N20" s="28"/>
      <c r="O20" s="28"/>
      <c r="P20" s="28"/>
      <c r="Q20" s="28">
        <v>2</v>
      </c>
      <c r="R20" s="28"/>
      <c r="S20" s="48"/>
      <c r="T20" s="29">
        <v>9.42</v>
      </c>
      <c r="U20" s="33">
        <v>9</v>
      </c>
      <c r="V20" s="29">
        <f>Tablica1[[#This Row],[Cijena BEZ-PDV-a]]*Tablica1[[#This Row],[KOLIČINA]]</f>
        <v>0</v>
      </c>
      <c r="W20" s="30">
        <f>Tablica1[[#This Row],[Cijena s PDV-om]]*Tablica1[[#This Row],[KOLIČINA]]</f>
        <v>84.78</v>
      </c>
    </row>
    <row r="21" spans="1:23" ht="20.100000000000001" customHeight="1" x14ac:dyDescent="0.35">
      <c r="A21" t="s">
        <v>62</v>
      </c>
      <c r="B21" s="27">
        <v>15.45</v>
      </c>
      <c r="C21" s="28">
        <v>9</v>
      </c>
      <c r="D21" s="28"/>
      <c r="E21" s="28"/>
      <c r="F21" s="28"/>
      <c r="G21" s="28">
        <v>9</v>
      </c>
      <c r="H21" s="28">
        <v>0</v>
      </c>
      <c r="I21" s="19">
        <v>9</v>
      </c>
      <c r="J21" s="21">
        <v>139.04999999999998</v>
      </c>
      <c r="K21" s="28"/>
      <c r="L21" s="28"/>
      <c r="M21" s="28"/>
      <c r="N21" s="28"/>
      <c r="O21" s="28"/>
      <c r="P21" s="28"/>
      <c r="Q21" s="28"/>
      <c r="R21" s="28"/>
      <c r="S21" s="48"/>
      <c r="T21" s="29">
        <v>15.45</v>
      </c>
      <c r="U21" s="33">
        <v>9</v>
      </c>
      <c r="V21" s="29">
        <f>Tablica1[[#This Row],[Cijena BEZ-PDV-a]]*Tablica1[[#This Row],[KOLIČINA]]</f>
        <v>0</v>
      </c>
      <c r="W21" s="30">
        <f>Tablica1[[#This Row],[Cijena s PDV-om]]*Tablica1[[#This Row],[KOLIČINA]]</f>
        <v>139.04999999999998</v>
      </c>
    </row>
    <row r="22" spans="1:23" ht="20.100000000000001" customHeight="1" x14ac:dyDescent="0.35">
      <c r="A22" t="s">
        <v>63</v>
      </c>
      <c r="B22" s="27">
        <v>8.09</v>
      </c>
      <c r="C22" s="28">
        <v>9</v>
      </c>
      <c r="D22" s="28"/>
      <c r="E22" s="28"/>
      <c r="F22" s="28"/>
      <c r="G22" s="28">
        <v>9</v>
      </c>
      <c r="H22" s="28">
        <v>0</v>
      </c>
      <c r="I22" s="19">
        <v>9</v>
      </c>
      <c r="J22" s="21">
        <v>72.81</v>
      </c>
      <c r="K22" s="28"/>
      <c r="L22" s="28"/>
      <c r="M22" s="28"/>
      <c r="N22" s="28"/>
      <c r="O22" s="28"/>
      <c r="P22" s="28"/>
      <c r="Q22" s="28"/>
      <c r="R22" s="28"/>
      <c r="S22" s="48"/>
      <c r="T22" s="29">
        <v>8.09</v>
      </c>
      <c r="U22" s="33">
        <v>9</v>
      </c>
      <c r="V22" s="29">
        <f>Tablica1[[#This Row],[Cijena BEZ-PDV-a]]*Tablica1[[#This Row],[KOLIČINA]]</f>
        <v>0</v>
      </c>
      <c r="W22" s="30">
        <f>Tablica1[[#This Row],[Cijena s PDV-om]]*Tablica1[[#This Row],[KOLIČINA]]</f>
        <v>72.81</v>
      </c>
    </row>
    <row r="23" spans="1:23" ht="20.100000000000001" customHeight="1" x14ac:dyDescent="0.35">
      <c r="A23" t="s">
        <v>64</v>
      </c>
      <c r="B23" s="27">
        <v>11.79</v>
      </c>
      <c r="C23" s="28"/>
      <c r="D23" s="28"/>
      <c r="E23" s="28">
        <v>5</v>
      </c>
      <c r="F23" s="28">
        <v>6</v>
      </c>
      <c r="G23" s="28">
        <v>11</v>
      </c>
      <c r="H23" s="28">
        <v>0</v>
      </c>
      <c r="I23" s="19">
        <v>11</v>
      </c>
      <c r="J23" s="21">
        <v>129.69</v>
      </c>
      <c r="K23" s="28"/>
      <c r="L23" s="28"/>
      <c r="M23" s="28"/>
      <c r="N23" s="28"/>
      <c r="O23" s="28"/>
      <c r="P23" s="28"/>
      <c r="Q23" s="28"/>
      <c r="R23" s="28"/>
      <c r="S23" s="48"/>
      <c r="T23" s="29">
        <v>11.79</v>
      </c>
      <c r="U23" s="33">
        <v>11</v>
      </c>
      <c r="V23" s="29">
        <f>Tablica1[[#This Row],[Cijena BEZ-PDV-a]]*Tablica1[[#This Row],[KOLIČINA]]</f>
        <v>0</v>
      </c>
      <c r="W23" s="30">
        <f>Tablica1[[#This Row],[Cijena s PDV-om]]*Tablica1[[#This Row],[KOLIČINA]]</f>
        <v>129.69</v>
      </c>
    </row>
    <row r="24" spans="1:23" ht="20.100000000000001" customHeight="1" x14ac:dyDescent="0.35">
      <c r="A24" t="s">
        <v>65</v>
      </c>
      <c r="B24" s="27">
        <v>11.75</v>
      </c>
      <c r="C24" s="28"/>
      <c r="D24" s="28"/>
      <c r="E24" s="28">
        <v>5</v>
      </c>
      <c r="F24" s="28">
        <v>6</v>
      </c>
      <c r="G24" s="28">
        <v>11</v>
      </c>
      <c r="H24" s="28">
        <v>0</v>
      </c>
      <c r="I24" s="19">
        <v>11</v>
      </c>
      <c r="J24" s="21">
        <v>129.25</v>
      </c>
      <c r="K24" s="28"/>
      <c r="L24" s="28"/>
      <c r="M24" s="28"/>
      <c r="N24" s="28"/>
      <c r="O24" s="28"/>
      <c r="P24" s="28"/>
      <c r="Q24" s="28"/>
      <c r="R24" s="28"/>
      <c r="S24" s="48"/>
      <c r="T24" s="29">
        <v>11.75</v>
      </c>
      <c r="U24" s="33">
        <v>11</v>
      </c>
      <c r="V24" s="29">
        <f>Tablica1[[#This Row],[Cijena BEZ-PDV-a]]*Tablica1[[#This Row],[KOLIČINA]]</f>
        <v>0</v>
      </c>
      <c r="W24" s="30">
        <f>Tablica1[[#This Row],[Cijena s PDV-om]]*Tablica1[[#This Row],[KOLIČINA]]</f>
        <v>129.25</v>
      </c>
    </row>
    <row r="25" spans="1:23" ht="20.100000000000001" hidden="1" customHeight="1" x14ac:dyDescent="0.35">
      <c r="A25" t="s">
        <v>66</v>
      </c>
      <c r="B25" s="27">
        <v>12.61</v>
      </c>
      <c r="C25" s="28"/>
      <c r="D25" s="28"/>
      <c r="E25" s="28"/>
      <c r="F25" s="28">
        <v>0</v>
      </c>
      <c r="G25" s="28">
        <v>0</v>
      </c>
      <c r="H25" s="28">
        <v>0</v>
      </c>
      <c r="I25" s="19">
        <v>0</v>
      </c>
      <c r="J25" s="21">
        <v>0</v>
      </c>
      <c r="K25" s="28"/>
      <c r="L25" s="28"/>
      <c r="M25" s="28"/>
      <c r="N25" s="28"/>
      <c r="O25" s="28"/>
      <c r="P25" s="28"/>
      <c r="Q25" s="28"/>
      <c r="R25" s="28"/>
      <c r="S25" s="29"/>
      <c r="T25" s="29">
        <v>12.61</v>
      </c>
      <c r="U25" s="33">
        <v>0</v>
      </c>
      <c r="V25" s="29">
        <f>Tablica1[[#This Row],[Cijena BEZ-PDV-a]]*Tablica1[[#This Row],[KOLIČINA]]</f>
        <v>0</v>
      </c>
      <c r="W25" s="30">
        <f>Tablica1[[#This Row],[Cijena s PDV-om]]*Tablica1[[#This Row],[KOLIČINA]]</f>
        <v>0</v>
      </c>
    </row>
    <row r="26" spans="1:23" ht="20.100000000000001" hidden="1" customHeight="1" x14ac:dyDescent="0.35">
      <c r="A26" t="s">
        <v>67</v>
      </c>
      <c r="B26" s="27">
        <v>12.61</v>
      </c>
      <c r="C26" s="28"/>
      <c r="D26" s="28"/>
      <c r="E26" s="28"/>
      <c r="F26" s="28">
        <v>0</v>
      </c>
      <c r="G26" s="28">
        <v>0</v>
      </c>
      <c r="H26" s="28">
        <v>0</v>
      </c>
      <c r="I26" s="19">
        <v>0</v>
      </c>
      <c r="J26" s="21">
        <v>0</v>
      </c>
      <c r="K26" s="28"/>
      <c r="L26" s="28"/>
      <c r="M26" s="28"/>
      <c r="N26" s="28"/>
      <c r="O26" s="28"/>
      <c r="P26" s="28"/>
      <c r="Q26" s="28"/>
      <c r="R26" s="28"/>
      <c r="S26" s="29"/>
      <c r="T26" s="29">
        <v>12.61</v>
      </c>
      <c r="U26" s="33">
        <v>0</v>
      </c>
      <c r="V26" s="29">
        <f>Tablica1[[#This Row],[Cijena BEZ-PDV-a]]*Tablica1[[#This Row],[KOLIČINA]]</f>
        <v>0</v>
      </c>
      <c r="W26" s="30">
        <f>Tablica1[[#This Row],[Cijena s PDV-om]]*Tablica1[[#This Row],[KOLIČINA]]</f>
        <v>0</v>
      </c>
    </row>
    <row r="27" spans="1:23" ht="20.100000000000001" customHeight="1" x14ac:dyDescent="0.35">
      <c r="A27" t="s">
        <v>68</v>
      </c>
      <c r="B27" s="27">
        <v>9.42</v>
      </c>
      <c r="C27" s="28">
        <v>9</v>
      </c>
      <c r="D27" s="28"/>
      <c r="E27" s="28">
        <v>5</v>
      </c>
      <c r="F27" s="28">
        <v>6</v>
      </c>
      <c r="G27" s="28">
        <v>20</v>
      </c>
      <c r="H27" s="28">
        <v>1</v>
      </c>
      <c r="I27" s="19">
        <v>19</v>
      </c>
      <c r="J27" s="21">
        <v>178.98</v>
      </c>
      <c r="K27" s="28"/>
      <c r="L27" s="28"/>
      <c r="M27" s="28"/>
      <c r="N27" s="28"/>
      <c r="O27" s="28">
        <v>1</v>
      </c>
      <c r="P27" s="28"/>
      <c r="Q27" s="28"/>
      <c r="R27" s="28"/>
      <c r="S27" s="48"/>
      <c r="T27" s="29">
        <v>9.42</v>
      </c>
      <c r="U27" s="33">
        <v>19</v>
      </c>
      <c r="V27" s="29">
        <f>Tablica1[[#This Row],[Cijena BEZ-PDV-a]]*Tablica1[[#This Row],[KOLIČINA]]</f>
        <v>0</v>
      </c>
      <c r="W27" s="30">
        <f>Tablica1[[#This Row],[Cijena s PDV-om]]*Tablica1[[#This Row],[KOLIČINA]]</f>
        <v>178.98</v>
      </c>
    </row>
    <row r="28" spans="1:23" ht="20.100000000000001" hidden="1" customHeight="1" x14ac:dyDescent="0.35">
      <c r="A28" t="s">
        <v>69</v>
      </c>
      <c r="B28" s="27">
        <v>9.42</v>
      </c>
      <c r="C28" s="28">
        <v>6</v>
      </c>
      <c r="D28" s="28"/>
      <c r="E28" s="28">
        <v>5</v>
      </c>
      <c r="F28" s="28">
        <v>3</v>
      </c>
      <c r="G28" s="28">
        <v>14</v>
      </c>
      <c r="H28" s="28">
        <v>16</v>
      </c>
      <c r="I28" s="19">
        <v>0</v>
      </c>
      <c r="J28" s="21">
        <v>0</v>
      </c>
      <c r="K28" s="28">
        <v>9</v>
      </c>
      <c r="L28" s="28"/>
      <c r="M28" s="28">
        <v>4</v>
      </c>
      <c r="N28" s="28">
        <v>2</v>
      </c>
      <c r="O28" s="28">
        <v>1</v>
      </c>
      <c r="P28" s="28"/>
      <c r="Q28" s="28"/>
      <c r="R28" s="28"/>
      <c r="S28" s="29"/>
      <c r="T28" s="29">
        <v>9.42</v>
      </c>
      <c r="U28" s="33">
        <v>0</v>
      </c>
      <c r="V28" s="29">
        <f>Tablica1[[#This Row],[Cijena BEZ-PDV-a]]*Tablica1[[#This Row],[KOLIČINA]]</f>
        <v>0</v>
      </c>
      <c r="W28" s="30">
        <f>Tablica1[[#This Row],[Cijena s PDV-om]]*Tablica1[[#This Row],[KOLIČINA]]</f>
        <v>0</v>
      </c>
    </row>
    <row r="29" spans="1:23" ht="20.100000000000001" customHeight="1" x14ac:dyDescent="0.35">
      <c r="A29" t="s">
        <v>70</v>
      </c>
      <c r="B29" s="27">
        <v>9.3699999999999992</v>
      </c>
      <c r="C29" s="28">
        <v>9</v>
      </c>
      <c r="D29" s="28"/>
      <c r="E29" s="28">
        <v>5</v>
      </c>
      <c r="F29" s="28">
        <v>6</v>
      </c>
      <c r="G29" s="28">
        <v>20</v>
      </c>
      <c r="H29" s="28">
        <v>0</v>
      </c>
      <c r="I29" s="19">
        <v>20</v>
      </c>
      <c r="J29" s="21">
        <v>187.39999999999998</v>
      </c>
      <c r="K29" s="28"/>
      <c r="L29" s="28"/>
      <c r="M29" s="28"/>
      <c r="N29" s="28"/>
      <c r="O29" s="28"/>
      <c r="P29" s="28"/>
      <c r="Q29" s="28"/>
      <c r="R29" s="28"/>
      <c r="S29" s="48"/>
      <c r="T29" s="29">
        <v>9.3699999999999992</v>
      </c>
      <c r="U29" s="33">
        <v>20</v>
      </c>
      <c r="V29" s="29">
        <f>Tablica1[[#This Row],[Cijena BEZ-PDV-a]]*Tablica1[[#This Row],[KOLIČINA]]</f>
        <v>0</v>
      </c>
      <c r="W29" s="30">
        <f>Tablica1[[#This Row],[Cijena s PDV-om]]*Tablica1[[#This Row],[KOLIČINA]]</f>
        <v>187.39999999999998</v>
      </c>
    </row>
    <row r="30" spans="1:23" ht="20.100000000000001" customHeight="1" x14ac:dyDescent="0.35">
      <c r="A30" t="s">
        <v>71</v>
      </c>
      <c r="B30" s="27">
        <v>9.4600000000000009</v>
      </c>
      <c r="C30" s="28">
        <v>9</v>
      </c>
      <c r="D30" s="28"/>
      <c r="E30" s="28">
        <v>5</v>
      </c>
      <c r="F30" s="28">
        <v>6</v>
      </c>
      <c r="G30" s="28">
        <v>20</v>
      </c>
      <c r="H30" s="28">
        <v>0</v>
      </c>
      <c r="I30" s="19">
        <v>20</v>
      </c>
      <c r="J30" s="21">
        <v>189.20000000000002</v>
      </c>
      <c r="K30" s="28"/>
      <c r="L30" s="28"/>
      <c r="M30" s="28"/>
      <c r="N30" s="28"/>
      <c r="O30" s="28"/>
      <c r="P30" s="28"/>
      <c r="Q30" s="28"/>
      <c r="R30" s="28"/>
      <c r="S30" s="48"/>
      <c r="T30" s="29">
        <v>9.4600000000000009</v>
      </c>
      <c r="U30" s="33">
        <v>20</v>
      </c>
      <c r="V30" s="29">
        <f>Tablica1[[#This Row],[Cijena BEZ-PDV-a]]*Tablica1[[#This Row],[KOLIČINA]]</f>
        <v>0</v>
      </c>
      <c r="W30" s="30">
        <f>Tablica1[[#This Row],[Cijena s PDV-om]]*Tablica1[[#This Row],[KOLIČINA]]</f>
        <v>189.20000000000002</v>
      </c>
    </row>
    <row r="31" spans="1:23" ht="20.100000000000001" hidden="1" customHeight="1" x14ac:dyDescent="0.35">
      <c r="A31" t="s">
        <v>72</v>
      </c>
      <c r="B31" s="27">
        <v>10.62</v>
      </c>
      <c r="C31" s="28"/>
      <c r="D31" s="28"/>
      <c r="E31" s="28"/>
      <c r="F31" s="28">
        <v>0</v>
      </c>
      <c r="G31" s="28">
        <v>0</v>
      </c>
      <c r="H31" s="28">
        <v>0</v>
      </c>
      <c r="I31" s="19">
        <v>0</v>
      </c>
      <c r="J31" s="21">
        <v>0</v>
      </c>
      <c r="K31" s="28"/>
      <c r="L31" s="28"/>
      <c r="M31" s="28"/>
      <c r="N31" s="28"/>
      <c r="O31" s="28"/>
      <c r="P31" s="28"/>
      <c r="Q31" s="28"/>
      <c r="R31" s="28"/>
      <c r="S31" s="29"/>
      <c r="T31" s="29">
        <v>10.62</v>
      </c>
      <c r="U31" s="33">
        <v>0</v>
      </c>
      <c r="V31" s="29">
        <f>Tablica1[[#This Row],[Cijena BEZ-PDV-a]]*Tablica1[[#This Row],[KOLIČINA]]</f>
        <v>0</v>
      </c>
      <c r="W31" s="30">
        <f>Tablica1[[#This Row],[Cijena s PDV-om]]*Tablica1[[#This Row],[KOLIČINA]]</f>
        <v>0</v>
      </c>
    </row>
    <row r="32" spans="1:23" ht="20.100000000000001" hidden="1" customHeight="1" x14ac:dyDescent="0.35">
      <c r="A32" t="s">
        <v>73</v>
      </c>
      <c r="B32" s="27">
        <v>10.62</v>
      </c>
      <c r="C32" s="28"/>
      <c r="D32" s="28"/>
      <c r="E32" s="28"/>
      <c r="F32" s="28">
        <v>0</v>
      </c>
      <c r="G32" s="28">
        <v>0</v>
      </c>
      <c r="H32" s="28">
        <v>0</v>
      </c>
      <c r="I32" s="19">
        <v>0</v>
      </c>
      <c r="J32" s="21">
        <v>0</v>
      </c>
      <c r="K32" s="28"/>
      <c r="L32" s="28"/>
      <c r="M32" s="28"/>
      <c r="N32" s="28"/>
      <c r="O32" s="28"/>
      <c r="P32" s="28"/>
      <c r="Q32" s="28"/>
      <c r="R32" s="28"/>
      <c r="S32" s="29"/>
      <c r="T32" s="29">
        <v>10.62</v>
      </c>
      <c r="U32" s="33">
        <v>0</v>
      </c>
      <c r="V32" s="29">
        <f>Tablica1[[#This Row],[Cijena BEZ-PDV-a]]*Tablica1[[#This Row],[KOLIČINA]]</f>
        <v>0</v>
      </c>
      <c r="W32" s="30">
        <f>Tablica1[[#This Row],[Cijena s PDV-om]]*Tablica1[[#This Row],[KOLIČINA]]</f>
        <v>0</v>
      </c>
    </row>
    <row r="33" spans="1:23" ht="20.100000000000001" customHeight="1" x14ac:dyDescent="0.35">
      <c r="A33" t="s">
        <v>74</v>
      </c>
      <c r="B33" s="27">
        <v>9.42</v>
      </c>
      <c r="C33" s="28">
        <v>9</v>
      </c>
      <c r="D33" s="28"/>
      <c r="E33" s="28"/>
      <c r="F33" s="28"/>
      <c r="G33" s="28">
        <v>9</v>
      </c>
      <c r="H33" s="28">
        <v>0</v>
      </c>
      <c r="I33" s="19">
        <v>9</v>
      </c>
      <c r="J33" s="21">
        <v>84.78</v>
      </c>
      <c r="K33" s="28"/>
      <c r="L33" s="28"/>
      <c r="M33" s="28"/>
      <c r="N33" s="28"/>
      <c r="O33" s="28"/>
      <c r="P33" s="28"/>
      <c r="Q33" s="28"/>
      <c r="R33" s="28"/>
      <c r="S33" s="48"/>
      <c r="T33" s="29">
        <v>9.42</v>
      </c>
      <c r="U33" s="33">
        <v>9</v>
      </c>
      <c r="V33" s="29">
        <f>Tablica1[[#This Row],[Cijena BEZ-PDV-a]]*Tablica1[[#This Row],[KOLIČINA]]</f>
        <v>0</v>
      </c>
      <c r="W33" s="30">
        <f>Tablica1[[#This Row],[Cijena s PDV-om]]*Tablica1[[#This Row],[KOLIČINA]]</f>
        <v>84.78</v>
      </c>
    </row>
    <row r="34" spans="1:23" ht="20.100000000000001" customHeight="1" x14ac:dyDescent="0.35">
      <c r="A34" t="s">
        <v>75</v>
      </c>
      <c r="B34" s="27">
        <v>9.15</v>
      </c>
      <c r="C34" s="28">
        <v>1</v>
      </c>
      <c r="D34" s="28"/>
      <c r="E34" s="28"/>
      <c r="F34" s="28">
        <v>1</v>
      </c>
      <c r="G34" s="28">
        <v>2</v>
      </c>
      <c r="H34" s="28">
        <v>0</v>
      </c>
      <c r="I34" s="19">
        <v>2</v>
      </c>
      <c r="J34" s="21">
        <v>18.3</v>
      </c>
      <c r="K34" s="28"/>
      <c r="L34" s="28"/>
      <c r="M34" s="28"/>
      <c r="N34" s="28"/>
      <c r="O34" s="28"/>
      <c r="P34" s="28"/>
      <c r="Q34" s="28"/>
      <c r="R34" s="28"/>
      <c r="S34" s="48"/>
      <c r="T34" s="29">
        <v>9.15</v>
      </c>
      <c r="U34" s="33">
        <v>2</v>
      </c>
      <c r="V34" s="29">
        <f>Tablica1[[#This Row],[Cijena BEZ-PDV-a]]*Tablica1[[#This Row],[KOLIČINA]]</f>
        <v>0</v>
      </c>
      <c r="W34" s="30">
        <f>Tablica1[[#This Row],[Cijena s PDV-om]]*Tablica1[[#This Row],[KOLIČINA]]</f>
        <v>18.3</v>
      </c>
    </row>
    <row r="35" spans="1:23" ht="20.100000000000001" customHeight="1" x14ac:dyDescent="0.35">
      <c r="A35" t="s">
        <v>76</v>
      </c>
      <c r="B35" s="27">
        <v>9.42</v>
      </c>
      <c r="C35" s="28">
        <v>9</v>
      </c>
      <c r="D35" s="28"/>
      <c r="E35" s="28">
        <v>5</v>
      </c>
      <c r="F35" s="28">
        <v>6</v>
      </c>
      <c r="G35" s="28">
        <v>20</v>
      </c>
      <c r="H35" s="28">
        <v>0</v>
      </c>
      <c r="I35" s="19">
        <v>20</v>
      </c>
      <c r="J35" s="21">
        <v>188.4</v>
      </c>
      <c r="K35" s="28"/>
      <c r="L35" s="28"/>
      <c r="M35" s="28"/>
      <c r="N35" s="28"/>
      <c r="O35" s="28"/>
      <c r="P35" s="28"/>
      <c r="Q35" s="28"/>
      <c r="R35" s="28"/>
      <c r="S35" s="48"/>
      <c r="T35" s="29">
        <v>9.42</v>
      </c>
      <c r="U35" s="33">
        <v>20</v>
      </c>
      <c r="V35" s="29">
        <f>Tablica1[[#This Row],[Cijena BEZ-PDV-a]]*Tablica1[[#This Row],[KOLIČINA]]</f>
        <v>0</v>
      </c>
      <c r="W35" s="30">
        <f>Tablica1[[#This Row],[Cijena s PDV-om]]*Tablica1[[#This Row],[KOLIČINA]]</f>
        <v>188.4</v>
      </c>
    </row>
    <row r="36" spans="1:23" ht="20.100000000000001" hidden="1" customHeight="1" x14ac:dyDescent="0.35">
      <c r="A36" t="s">
        <v>77</v>
      </c>
      <c r="B36" s="27">
        <v>10.62</v>
      </c>
      <c r="C36" s="28"/>
      <c r="D36" s="28"/>
      <c r="E36" s="28"/>
      <c r="F36" s="28">
        <v>0</v>
      </c>
      <c r="G36" s="28">
        <v>0</v>
      </c>
      <c r="H36" s="28">
        <v>0</v>
      </c>
      <c r="I36" s="19">
        <v>0</v>
      </c>
      <c r="J36" s="21">
        <v>0</v>
      </c>
      <c r="K36" s="28"/>
      <c r="L36" s="28"/>
      <c r="M36" s="28"/>
      <c r="N36" s="28"/>
      <c r="O36" s="28"/>
      <c r="P36" s="28"/>
      <c r="Q36" s="28"/>
      <c r="R36" s="28"/>
      <c r="S36" s="29"/>
      <c r="T36" s="29">
        <v>10.62</v>
      </c>
      <c r="U36" s="33">
        <v>0</v>
      </c>
      <c r="V36" s="29">
        <f>Tablica1[[#This Row],[Cijena BEZ-PDV-a]]*Tablica1[[#This Row],[KOLIČINA]]</f>
        <v>0</v>
      </c>
      <c r="W36" s="30">
        <f>Tablica1[[#This Row],[Cijena s PDV-om]]*Tablica1[[#This Row],[KOLIČINA]]</f>
        <v>0</v>
      </c>
    </row>
    <row r="37" spans="1:23" ht="20.100000000000001" hidden="1" customHeight="1" x14ac:dyDescent="0.35">
      <c r="A37" t="s">
        <v>78</v>
      </c>
      <c r="B37" s="27">
        <v>10.68</v>
      </c>
      <c r="C37" s="28">
        <v>0</v>
      </c>
      <c r="D37" s="28"/>
      <c r="E37" s="28"/>
      <c r="F37" s="28"/>
      <c r="G37" s="28">
        <v>0</v>
      </c>
      <c r="H37" s="28">
        <v>1</v>
      </c>
      <c r="I37" s="19">
        <v>0</v>
      </c>
      <c r="J37" s="21">
        <v>0</v>
      </c>
      <c r="K37" s="28">
        <v>1</v>
      </c>
      <c r="L37" s="28"/>
      <c r="M37" s="28"/>
      <c r="N37" s="28"/>
      <c r="O37" s="28"/>
      <c r="P37" s="28"/>
      <c r="Q37" s="28"/>
      <c r="R37" s="28"/>
      <c r="S37" s="29"/>
      <c r="T37" s="29">
        <v>10.68</v>
      </c>
      <c r="U37" s="33">
        <v>0</v>
      </c>
      <c r="V37" s="29">
        <f>Tablica1[[#This Row],[Cijena BEZ-PDV-a]]*Tablica1[[#This Row],[KOLIČINA]]</f>
        <v>0</v>
      </c>
      <c r="W37" s="30">
        <f>Tablica1[[#This Row],[Cijena s PDV-om]]*Tablica1[[#This Row],[KOLIČINA]]</f>
        <v>0</v>
      </c>
    </row>
    <row r="38" spans="1:23" ht="20.100000000000001" hidden="1" customHeight="1" x14ac:dyDescent="0.35">
      <c r="A38" t="s">
        <v>79</v>
      </c>
      <c r="B38" s="27">
        <v>12.18</v>
      </c>
      <c r="C38" s="28">
        <v>0</v>
      </c>
      <c r="D38" s="28"/>
      <c r="E38" s="28"/>
      <c r="F38" s="28"/>
      <c r="G38" s="28">
        <v>0</v>
      </c>
      <c r="H38" s="28">
        <v>4</v>
      </c>
      <c r="I38" s="19">
        <v>0</v>
      </c>
      <c r="J38" s="21">
        <v>0</v>
      </c>
      <c r="K38" s="28">
        <v>1</v>
      </c>
      <c r="L38" s="28"/>
      <c r="M38" s="28"/>
      <c r="N38" s="28"/>
      <c r="O38" s="28">
        <v>3</v>
      </c>
      <c r="P38" s="28"/>
      <c r="Q38" s="28"/>
      <c r="R38" s="28"/>
      <c r="S38" s="29"/>
      <c r="T38" s="29">
        <v>12.18</v>
      </c>
      <c r="U38" s="33">
        <v>0</v>
      </c>
      <c r="V38" s="29">
        <f>Tablica1[[#This Row],[Cijena BEZ-PDV-a]]*Tablica1[[#This Row],[KOLIČINA]]</f>
        <v>0</v>
      </c>
      <c r="W38" s="30">
        <f>Tablica1[[#This Row],[Cijena s PDV-om]]*Tablica1[[#This Row],[KOLIČINA]]</f>
        <v>0</v>
      </c>
    </row>
    <row r="39" spans="1:23" ht="20.100000000000001" customHeight="1" x14ac:dyDescent="0.35">
      <c r="A39" s="24" t="s">
        <v>14</v>
      </c>
      <c r="B39" s="25"/>
      <c r="C39" s="26"/>
      <c r="D39" s="26"/>
      <c r="E39" s="26"/>
      <c r="F39" s="26"/>
      <c r="G39" s="26"/>
      <c r="H39" s="26"/>
      <c r="I39" s="18"/>
      <c r="J39" s="20"/>
      <c r="K39" s="24">
        <v>11</v>
      </c>
      <c r="L39" s="24"/>
      <c r="M39" s="24">
        <v>9</v>
      </c>
      <c r="N39" s="24">
        <v>3</v>
      </c>
      <c r="O39" s="24">
        <v>3</v>
      </c>
      <c r="P39" s="24"/>
      <c r="Q39" s="24">
        <v>1</v>
      </c>
      <c r="R39" s="24"/>
      <c r="S39" s="47"/>
      <c r="T39" s="35"/>
      <c r="U39" s="36"/>
      <c r="V39" s="35"/>
      <c r="W39" s="37"/>
    </row>
    <row r="40" spans="1:23" ht="20.100000000000001" customHeight="1" x14ac:dyDescent="0.35">
      <c r="A40" t="s">
        <v>80</v>
      </c>
      <c r="B40" s="27">
        <v>9.42</v>
      </c>
      <c r="C40" s="28"/>
      <c r="D40" s="28"/>
      <c r="E40" s="28">
        <v>5</v>
      </c>
      <c r="F40" s="28">
        <v>0</v>
      </c>
      <c r="G40" s="28">
        <v>5</v>
      </c>
      <c r="H40" s="28">
        <v>0</v>
      </c>
      <c r="I40" s="19">
        <v>5</v>
      </c>
      <c r="J40" s="21">
        <v>47.1</v>
      </c>
      <c r="K40" s="28"/>
      <c r="L40" s="28"/>
      <c r="M40" s="28"/>
      <c r="N40" s="28"/>
      <c r="O40" s="28"/>
      <c r="P40" s="28"/>
      <c r="Q40" s="28"/>
      <c r="R40" s="28"/>
      <c r="S40" s="48"/>
      <c r="T40" s="29">
        <v>9.42</v>
      </c>
      <c r="U40" s="33">
        <v>5</v>
      </c>
      <c r="V40" s="29">
        <f>Tablica1[[#This Row],[Cijena BEZ-PDV-a]]*Tablica1[[#This Row],[KOLIČINA]]</f>
        <v>0</v>
      </c>
      <c r="W40" s="30">
        <f>Tablica1[[#This Row],[Cijena s PDV-om]]*Tablica1[[#This Row],[KOLIČINA]]</f>
        <v>47.1</v>
      </c>
    </row>
    <row r="41" spans="1:23" ht="20.100000000000001" customHeight="1" x14ac:dyDescent="0.35">
      <c r="A41" t="s">
        <v>81</v>
      </c>
      <c r="B41" s="27">
        <v>11.79</v>
      </c>
      <c r="C41" s="28">
        <v>17</v>
      </c>
      <c r="D41" s="28"/>
      <c r="E41" s="28"/>
      <c r="F41" s="28"/>
      <c r="G41" s="28">
        <v>17</v>
      </c>
      <c r="H41" s="28">
        <v>0</v>
      </c>
      <c r="I41" s="19">
        <v>17</v>
      </c>
      <c r="J41" s="21">
        <v>200.42999999999998</v>
      </c>
      <c r="K41" s="28"/>
      <c r="L41" s="28"/>
      <c r="M41" s="28"/>
      <c r="N41" s="28"/>
      <c r="O41" s="28"/>
      <c r="P41" s="28"/>
      <c r="Q41" s="28"/>
      <c r="R41" s="28"/>
      <c r="S41" s="48"/>
      <c r="T41" s="29">
        <v>11.79</v>
      </c>
      <c r="U41" s="33">
        <v>17</v>
      </c>
      <c r="V41" s="29">
        <f>Tablica1[[#This Row],[Cijena BEZ-PDV-a]]*Tablica1[[#This Row],[KOLIČINA]]</f>
        <v>0</v>
      </c>
      <c r="W41" s="30">
        <f>Tablica1[[#This Row],[Cijena s PDV-om]]*Tablica1[[#This Row],[KOLIČINA]]</f>
        <v>200.42999999999998</v>
      </c>
    </row>
    <row r="42" spans="1:23" ht="20.100000000000001" customHeight="1" x14ac:dyDescent="0.35">
      <c r="A42" t="s">
        <v>82</v>
      </c>
      <c r="B42" s="27">
        <v>11.75</v>
      </c>
      <c r="C42" s="28">
        <v>17</v>
      </c>
      <c r="D42" s="28"/>
      <c r="E42" s="28"/>
      <c r="F42" s="28"/>
      <c r="G42" s="28">
        <v>17</v>
      </c>
      <c r="H42" s="28">
        <v>0</v>
      </c>
      <c r="I42" s="19">
        <v>17</v>
      </c>
      <c r="J42" s="21">
        <v>199.75</v>
      </c>
      <c r="K42" s="28"/>
      <c r="L42" s="28"/>
      <c r="M42" s="28"/>
      <c r="N42" s="28"/>
      <c r="O42" s="28"/>
      <c r="P42" s="28"/>
      <c r="Q42" s="28"/>
      <c r="R42" s="28"/>
      <c r="S42" s="48"/>
      <c r="T42" s="29">
        <v>11.75</v>
      </c>
      <c r="U42" s="33">
        <v>17</v>
      </c>
      <c r="V42" s="29">
        <f>Tablica1[[#This Row],[Cijena BEZ-PDV-a]]*Tablica1[[#This Row],[KOLIČINA]]</f>
        <v>0</v>
      </c>
      <c r="W42" s="30">
        <f>Tablica1[[#This Row],[Cijena s PDV-om]]*Tablica1[[#This Row],[KOLIČINA]]</f>
        <v>199.75</v>
      </c>
    </row>
    <row r="43" spans="1:23" ht="20.100000000000001" customHeight="1" x14ac:dyDescent="0.35">
      <c r="A43" t="s">
        <v>83</v>
      </c>
      <c r="B43" s="27">
        <v>23.54</v>
      </c>
      <c r="C43" s="28"/>
      <c r="D43" s="28"/>
      <c r="E43" s="28">
        <v>5</v>
      </c>
      <c r="F43" s="28">
        <v>0</v>
      </c>
      <c r="G43" s="28">
        <v>5</v>
      </c>
      <c r="H43" s="28">
        <v>1</v>
      </c>
      <c r="I43" s="19">
        <v>4</v>
      </c>
      <c r="J43" s="21">
        <v>94.16</v>
      </c>
      <c r="K43" s="28"/>
      <c r="L43" s="28"/>
      <c r="M43" s="28"/>
      <c r="N43" s="28"/>
      <c r="O43" s="28"/>
      <c r="P43" s="28"/>
      <c r="Q43" s="28">
        <v>1</v>
      </c>
      <c r="R43" s="28"/>
      <c r="S43" s="48"/>
      <c r="T43" s="29">
        <v>23.54</v>
      </c>
      <c r="U43" s="33">
        <v>4</v>
      </c>
      <c r="V43" s="29">
        <f>Tablica1[[#This Row],[Cijena BEZ-PDV-a]]*Tablica1[[#This Row],[KOLIČINA]]</f>
        <v>0</v>
      </c>
      <c r="W43" s="30">
        <f>Tablica1[[#This Row],[Cijena s PDV-om]]*Tablica1[[#This Row],[KOLIČINA]]</f>
        <v>94.16</v>
      </c>
    </row>
    <row r="44" spans="1:23" ht="20.100000000000001" customHeight="1" x14ac:dyDescent="0.35">
      <c r="A44" t="s">
        <v>84</v>
      </c>
      <c r="B44" s="27">
        <v>9.42</v>
      </c>
      <c r="C44" s="28">
        <v>17</v>
      </c>
      <c r="D44" s="28"/>
      <c r="E44" s="28">
        <v>5</v>
      </c>
      <c r="F44" s="28">
        <v>0</v>
      </c>
      <c r="G44" s="28">
        <v>22</v>
      </c>
      <c r="H44" s="28">
        <v>0</v>
      </c>
      <c r="I44" s="19">
        <v>22</v>
      </c>
      <c r="J44" s="21">
        <v>207.24</v>
      </c>
      <c r="K44" s="28"/>
      <c r="L44" s="28"/>
      <c r="M44" s="28"/>
      <c r="N44" s="28"/>
      <c r="O44" s="28"/>
      <c r="P44" s="28"/>
      <c r="Q44" s="28"/>
      <c r="R44" s="28"/>
      <c r="S44" s="48"/>
      <c r="T44" s="29">
        <v>9.42</v>
      </c>
      <c r="U44" s="33">
        <v>22</v>
      </c>
      <c r="V44" s="29">
        <f>Tablica1[[#This Row],[Cijena BEZ-PDV-a]]*Tablica1[[#This Row],[KOLIČINA]]</f>
        <v>0</v>
      </c>
      <c r="W44" s="30">
        <f>Tablica1[[#This Row],[Cijena s PDV-om]]*Tablica1[[#This Row],[KOLIČINA]]</f>
        <v>207.24</v>
      </c>
    </row>
    <row r="45" spans="1:23" ht="20.100000000000001" hidden="1" customHeight="1" x14ac:dyDescent="0.35">
      <c r="A45" t="s">
        <v>85</v>
      </c>
      <c r="B45" s="27">
        <v>9.42</v>
      </c>
      <c r="C45" s="28">
        <v>10</v>
      </c>
      <c r="D45" s="28"/>
      <c r="E45" s="28">
        <v>4</v>
      </c>
      <c r="F45" s="28">
        <v>0</v>
      </c>
      <c r="G45" s="28">
        <v>14</v>
      </c>
      <c r="H45" s="28">
        <v>20</v>
      </c>
      <c r="I45" s="19">
        <v>0</v>
      </c>
      <c r="J45" s="21">
        <v>0</v>
      </c>
      <c r="K45" s="28">
        <v>5</v>
      </c>
      <c r="L45" s="28"/>
      <c r="M45" s="28">
        <v>9</v>
      </c>
      <c r="N45" s="28">
        <v>3</v>
      </c>
      <c r="O45" s="28">
        <v>3</v>
      </c>
      <c r="P45" s="28"/>
      <c r="Q45" s="28"/>
      <c r="R45" s="28"/>
      <c r="S45" s="29"/>
      <c r="T45" s="29">
        <v>9.42</v>
      </c>
      <c r="U45" s="33">
        <v>0</v>
      </c>
      <c r="V45" s="29">
        <f>Tablica1[[#This Row],[Cijena BEZ-PDV-a]]*Tablica1[[#This Row],[KOLIČINA]]</f>
        <v>0</v>
      </c>
      <c r="W45" s="30">
        <f>Tablica1[[#This Row],[Cijena s PDV-om]]*Tablica1[[#This Row],[KOLIČINA]]</f>
        <v>0</v>
      </c>
    </row>
    <row r="46" spans="1:23" ht="20.100000000000001" customHeight="1" x14ac:dyDescent="0.35">
      <c r="A46" t="s">
        <v>86</v>
      </c>
      <c r="B46" s="27">
        <v>9.3699999999999992</v>
      </c>
      <c r="C46" s="28">
        <v>17</v>
      </c>
      <c r="D46" s="28"/>
      <c r="E46" s="28"/>
      <c r="F46" s="28"/>
      <c r="G46" s="28">
        <v>17</v>
      </c>
      <c r="H46" s="28">
        <v>0</v>
      </c>
      <c r="I46" s="19">
        <v>17</v>
      </c>
      <c r="J46" s="21">
        <v>159.29</v>
      </c>
      <c r="K46" s="28"/>
      <c r="L46" s="28"/>
      <c r="M46" s="28"/>
      <c r="N46" s="28"/>
      <c r="O46" s="28"/>
      <c r="P46" s="28"/>
      <c r="Q46" s="28"/>
      <c r="R46" s="28"/>
      <c r="S46" s="48"/>
      <c r="T46" s="29">
        <v>9.3699999999999992</v>
      </c>
      <c r="U46" s="33">
        <v>17</v>
      </c>
      <c r="V46" s="29">
        <f>Tablica1[[#This Row],[Cijena BEZ-PDV-a]]*Tablica1[[#This Row],[KOLIČINA]]</f>
        <v>0</v>
      </c>
      <c r="W46" s="30">
        <f>Tablica1[[#This Row],[Cijena s PDV-om]]*Tablica1[[#This Row],[KOLIČINA]]</f>
        <v>159.29</v>
      </c>
    </row>
    <row r="47" spans="1:23" ht="20.100000000000001" customHeight="1" x14ac:dyDescent="0.35">
      <c r="A47" t="s">
        <v>87</v>
      </c>
      <c r="B47" s="27">
        <v>9.4600000000000009</v>
      </c>
      <c r="C47" s="28">
        <v>17</v>
      </c>
      <c r="D47" s="28"/>
      <c r="E47" s="28"/>
      <c r="F47" s="28"/>
      <c r="G47" s="28">
        <v>17</v>
      </c>
      <c r="H47" s="28">
        <v>0</v>
      </c>
      <c r="I47" s="19">
        <v>17</v>
      </c>
      <c r="J47" s="21">
        <v>160.82000000000002</v>
      </c>
      <c r="K47" s="28"/>
      <c r="L47" s="28"/>
      <c r="M47" s="28"/>
      <c r="N47" s="28"/>
      <c r="O47" s="28"/>
      <c r="P47" s="28"/>
      <c r="Q47" s="28"/>
      <c r="R47" s="28"/>
      <c r="S47" s="48"/>
      <c r="T47" s="29">
        <v>9.4600000000000009</v>
      </c>
      <c r="U47" s="33">
        <v>17</v>
      </c>
      <c r="V47" s="29">
        <f>Tablica1[[#This Row],[Cijena BEZ-PDV-a]]*Tablica1[[#This Row],[KOLIČINA]]</f>
        <v>0</v>
      </c>
      <c r="W47" s="30">
        <f>Tablica1[[#This Row],[Cijena s PDV-om]]*Tablica1[[#This Row],[KOLIČINA]]</f>
        <v>160.82000000000002</v>
      </c>
    </row>
    <row r="48" spans="1:23" ht="20.100000000000001" customHeight="1" x14ac:dyDescent="0.35">
      <c r="A48" t="s">
        <v>88</v>
      </c>
      <c r="B48" s="27">
        <v>18.829999999999998</v>
      </c>
      <c r="C48" s="28"/>
      <c r="D48" s="28"/>
      <c r="E48" s="28">
        <v>5</v>
      </c>
      <c r="F48" s="28">
        <v>0</v>
      </c>
      <c r="G48" s="28">
        <v>5</v>
      </c>
      <c r="H48" s="28">
        <v>0</v>
      </c>
      <c r="I48" s="19">
        <v>5</v>
      </c>
      <c r="J48" s="21">
        <v>94.149999999999991</v>
      </c>
      <c r="K48" s="28"/>
      <c r="L48" s="28"/>
      <c r="M48" s="28"/>
      <c r="N48" s="28"/>
      <c r="O48" s="28"/>
      <c r="P48" s="28"/>
      <c r="Q48" s="28"/>
      <c r="R48" s="28"/>
      <c r="S48" s="48"/>
      <c r="T48" s="29">
        <v>18.829999999999998</v>
      </c>
      <c r="U48" s="33">
        <v>5</v>
      </c>
      <c r="V48" s="29">
        <f>Tablica1[[#This Row],[Cijena BEZ-PDV-a]]*Tablica1[[#This Row],[KOLIČINA]]</f>
        <v>0</v>
      </c>
      <c r="W48" s="30">
        <f>Tablica1[[#This Row],[Cijena s PDV-om]]*Tablica1[[#This Row],[KOLIČINA]]</f>
        <v>94.149999999999991</v>
      </c>
    </row>
    <row r="49" spans="1:23" ht="20.100000000000001" customHeight="1" x14ac:dyDescent="0.35">
      <c r="A49" t="s">
        <v>89</v>
      </c>
      <c r="B49" s="27">
        <v>9.42</v>
      </c>
      <c r="C49" s="28">
        <v>17</v>
      </c>
      <c r="D49" s="28"/>
      <c r="E49" s="28"/>
      <c r="F49" s="28"/>
      <c r="G49" s="28">
        <v>17</v>
      </c>
      <c r="H49" s="28">
        <v>0</v>
      </c>
      <c r="I49" s="19">
        <v>17</v>
      </c>
      <c r="J49" s="21">
        <v>160.13999999999999</v>
      </c>
      <c r="K49" s="28"/>
      <c r="L49" s="28"/>
      <c r="M49" s="28"/>
      <c r="N49" s="28"/>
      <c r="O49" s="28"/>
      <c r="P49" s="28"/>
      <c r="Q49" s="28"/>
      <c r="R49" s="28"/>
      <c r="S49" s="48"/>
      <c r="T49" s="29">
        <v>9.42</v>
      </c>
      <c r="U49" s="33">
        <v>17</v>
      </c>
      <c r="V49" s="29">
        <f>Tablica1[[#This Row],[Cijena BEZ-PDV-a]]*Tablica1[[#This Row],[KOLIČINA]]</f>
        <v>0</v>
      </c>
      <c r="W49" s="30">
        <f>Tablica1[[#This Row],[Cijena s PDV-om]]*Tablica1[[#This Row],[KOLIČINA]]</f>
        <v>160.13999999999999</v>
      </c>
    </row>
    <row r="50" spans="1:23" ht="20.100000000000001" hidden="1" customHeight="1" x14ac:dyDescent="0.35">
      <c r="A50" t="s">
        <v>90</v>
      </c>
      <c r="B50" s="27">
        <v>9.15</v>
      </c>
      <c r="C50" s="28">
        <v>1</v>
      </c>
      <c r="D50" s="28"/>
      <c r="E50" s="28"/>
      <c r="F50" s="28">
        <v>0</v>
      </c>
      <c r="G50" s="28">
        <v>1</v>
      </c>
      <c r="H50" s="28">
        <v>4</v>
      </c>
      <c r="I50" s="19">
        <v>0</v>
      </c>
      <c r="J50" s="21">
        <v>0</v>
      </c>
      <c r="K50" s="28">
        <v>4</v>
      </c>
      <c r="L50" s="28"/>
      <c r="M50" s="28"/>
      <c r="N50" s="28"/>
      <c r="O50" s="28"/>
      <c r="P50" s="28"/>
      <c r="Q50" s="28"/>
      <c r="R50" s="28"/>
      <c r="S50" s="29"/>
      <c r="T50" s="29">
        <v>9.15</v>
      </c>
      <c r="U50" s="33">
        <v>0</v>
      </c>
      <c r="V50" s="29">
        <f>Tablica1[[#This Row],[Cijena BEZ-PDV-a]]*Tablica1[[#This Row],[KOLIČINA]]</f>
        <v>0</v>
      </c>
      <c r="W50" s="30">
        <f>Tablica1[[#This Row],[Cijena s PDV-om]]*Tablica1[[#This Row],[KOLIČINA]]</f>
        <v>0</v>
      </c>
    </row>
    <row r="51" spans="1:23" ht="20.100000000000001" customHeight="1" x14ac:dyDescent="0.35">
      <c r="A51" t="s">
        <v>91</v>
      </c>
      <c r="B51" s="27">
        <v>9.42</v>
      </c>
      <c r="C51" s="28">
        <v>17</v>
      </c>
      <c r="D51" s="28"/>
      <c r="E51" s="28"/>
      <c r="F51" s="28"/>
      <c r="G51" s="28">
        <v>17</v>
      </c>
      <c r="H51" s="28">
        <v>0</v>
      </c>
      <c r="I51" s="19">
        <v>17</v>
      </c>
      <c r="J51" s="21">
        <v>160.13999999999999</v>
      </c>
      <c r="K51" s="28"/>
      <c r="L51" s="28"/>
      <c r="M51" s="28"/>
      <c r="N51" s="28"/>
      <c r="O51" s="28"/>
      <c r="P51" s="28"/>
      <c r="Q51" s="28"/>
      <c r="R51" s="28"/>
      <c r="S51" s="48"/>
      <c r="T51" s="29">
        <v>9.42</v>
      </c>
      <c r="U51" s="33">
        <v>17</v>
      </c>
      <c r="V51" s="29">
        <f>Tablica1[[#This Row],[Cijena BEZ-PDV-a]]*Tablica1[[#This Row],[KOLIČINA]]</f>
        <v>0</v>
      </c>
      <c r="W51" s="30">
        <f>Tablica1[[#This Row],[Cijena s PDV-om]]*Tablica1[[#This Row],[KOLIČINA]]</f>
        <v>160.13999999999999</v>
      </c>
    </row>
    <row r="52" spans="1:23" ht="20.100000000000001" customHeight="1" x14ac:dyDescent="0.35">
      <c r="A52" t="s">
        <v>92</v>
      </c>
      <c r="B52" s="27">
        <v>9.42</v>
      </c>
      <c r="C52" s="28"/>
      <c r="D52" s="28"/>
      <c r="E52" s="28">
        <v>5</v>
      </c>
      <c r="F52" s="28"/>
      <c r="G52" s="28">
        <v>5</v>
      </c>
      <c r="H52" s="28">
        <v>0</v>
      </c>
      <c r="I52" s="19">
        <v>5</v>
      </c>
      <c r="J52" s="21">
        <v>47.1</v>
      </c>
      <c r="K52" s="28"/>
      <c r="L52" s="28"/>
      <c r="M52" s="28"/>
      <c r="N52" s="28"/>
      <c r="O52" s="28"/>
      <c r="P52" s="28"/>
      <c r="Q52" s="28"/>
      <c r="R52" s="28"/>
      <c r="S52" s="48"/>
      <c r="T52" s="29">
        <v>9.42</v>
      </c>
      <c r="U52" s="33">
        <v>5</v>
      </c>
      <c r="V52" s="29">
        <f>Tablica1[[#This Row],[Cijena BEZ-PDV-a]]*Tablica1[[#This Row],[KOLIČINA]]</f>
        <v>0</v>
      </c>
      <c r="W52" s="30">
        <f>Tablica1[[#This Row],[Cijena s PDV-om]]*Tablica1[[#This Row],[KOLIČINA]]</f>
        <v>47.1</v>
      </c>
    </row>
    <row r="53" spans="1:23" ht="20.100000000000001" hidden="1" customHeight="1" x14ac:dyDescent="0.35">
      <c r="A53" t="s">
        <v>93</v>
      </c>
      <c r="B53" s="27">
        <v>9.42</v>
      </c>
      <c r="C53" s="28"/>
      <c r="D53" s="28"/>
      <c r="E53" s="28"/>
      <c r="F53" s="28">
        <v>0</v>
      </c>
      <c r="G53" s="28">
        <v>0</v>
      </c>
      <c r="H53" s="28">
        <v>0</v>
      </c>
      <c r="I53" s="19">
        <v>0</v>
      </c>
      <c r="J53" s="21">
        <v>0</v>
      </c>
      <c r="K53" s="28"/>
      <c r="L53" s="28"/>
      <c r="M53" s="28"/>
      <c r="N53" s="28"/>
      <c r="O53" s="28"/>
      <c r="P53" s="28"/>
      <c r="Q53" s="28"/>
      <c r="R53" s="28"/>
      <c r="S53" s="29"/>
      <c r="T53" s="29">
        <v>9.42</v>
      </c>
      <c r="U53" s="33">
        <v>0</v>
      </c>
      <c r="V53" s="29">
        <f>Tablica1[[#This Row],[Cijena BEZ-PDV-a]]*Tablica1[[#This Row],[KOLIČINA]]</f>
        <v>0</v>
      </c>
      <c r="W53" s="30">
        <f>Tablica1[[#This Row],[Cijena s PDV-om]]*Tablica1[[#This Row],[KOLIČINA]]</f>
        <v>0</v>
      </c>
    </row>
    <row r="54" spans="1:23" ht="20.100000000000001" hidden="1" customHeight="1" x14ac:dyDescent="0.35">
      <c r="A54" t="s">
        <v>94</v>
      </c>
      <c r="B54" s="27">
        <v>10.68</v>
      </c>
      <c r="C54" s="28">
        <v>1</v>
      </c>
      <c r="D54" s="28"/>
      <c r="E54" s="28"/>
      <c r="F54" s="28"/>
      <c r="G54" s="28">
        <v>1</v>
      </c>
      <c r="H54" s="28">
        <v>1</v>
      </c>
      <c r="I54" s="19">
        <v>0</v>
      </c>
      <c r="J54" s="21">
        <v>0</v>
      </c>
      <c r="K54" s="28">
        <v>1</v>
      </c>
      <c r="L54" s="28"/>
      <c r="M54" s="28"/>
      <c r="N54" s="28"/>
      <c r="O54" s="28"/>
      <c r="P54" s="28"/>
      <c r="Q54" s="28"/>
      <c r="R54" s="28"/>
      <c r="S54" s="29"/>
      <c r="T54" s="29">
        <v>10.68</v>
      </c>
      <c r="U54" s="33">
        <v>0</v>
      </c>
      <c r="V54" s="29">
        <f>Tablica1[[#This Row],[Cijena BEZ-PDV-a]]*Tablica1[[#This Row],[KOLIČINA]]</f>
        <v>0</v>
      </c>
      <c r="W54" s="30">
        <f>Tablica1[[#This Row],[Cijena s PDV-om]]*Tablica1[[#This Row],[KOLIČINA]]</f>
        <v>0</v>
      </c>
    </row>
    <row r="55" spans="1:23" ht="20.100000000000001" hidden="1" customHeight="1" x14ac:dyDescent="0.35">
      <c r="A55" t="s">
        <v>95</v>
      </c>
      <c r="B55" s="27">
        <v>12.18</v>
      </c>
      <c r="C55" s="28">
        <v>1</v>
      </c>
      <c r="D55" s="28"/>
      <c r="E55" s="28"/>
      <c r="F55" s="28"/>
      <c r="G55" s="28">
        <v>1</v>
      </c>
      <c r="H55" s="28">
        <v>1</v>
      </c>
      <c r="I55" s="19">
        <v>0</v>
      </c>
      <c r="J55" s="21">
        <v>0</v>
      </c>
      <c r="K55" s="28">
        <v>1</v>
      </c>
      <c r="L55" s="28"/>
      <c r="M55" s="28"/>
      <c r="N55" s="28"/>
      <c r="O55" s="28"/>
      <c r="P55" s="28"/>
      <c r="Q55" s="28"/>
      <c r="R55" s="28"/>
      <c r="S55" s="29"/>
      <c r="T55" s="29">
        <v>12.18</v>
      </c>
      <c r="U55" s="33">
        <v>0</v>
      </c>
      <c r="V55" s="29">
        <f>Tablica1[[#This Row],[Cijena BEZ-PDV-a]]*Tablica1[[#This Row],[KOLIČINA]]</f>
        <v>0</v>
      </c>
      <c r="W55" s="30">
        <f>Tablica1[[#This Row],[Cijena s PDV-om]]*Tablica1[[#This Row],[KOLIČINA]]</f>
        <v>0</v>
      </c>
    </row>
    <row r="56" spans="1:23" ht="20.100000000000001" customHeight="1" x14ac:dyDescent="0.35">
      <c r="A56" s="24" t="s">
        <v>4</v>
      </c>
      <c r="B56" s="25"/>
      <c r="C56" s="26"/>
      <c r="D56" s="26"/>
      <c r="E56" s="26"/>
      <c r="F56" s="26"/>
      <c r="G56" s="26"/>
      <c r="H56" s="26"/>
      <c r="I56" s="18"/>
      <c r="J56" s="20"/>
      <c r="K56" s="24">
        <v>28</v>
      </c>
      <c r="L56" s="24"/>
      <c r="M56" s="24">
        <v>8</v>
      </c>
      <c r="N56" s="24">
        <v>7</v>
      </c>
      <c r="O56" s="24">
        <v>14</v>
      </c>
      <c r="P56" s="24"/>
      <c r="Q56" s="24"/>
      <c r="R56" s="24">
        <v>5</v>
      </c>
      <c r="S56" s="47"/>
      <c r="T56" s="35"/>
      <c r="U56" s="36"/>
      <c r="V56" s="35"/>
      <c r="W56" s="37"/>
    </row>
    <row r="57" spans="1:23" ht="20.100000000000001" customHeight="1" x14ac:dyDescent="0.35">
      <c r="A57" t="s">
        <v>96</v>
      </c>
      <c r="B57" s="27">
        <v>9.57</v>
      </c>
      <c r="C57" s="28">
        <v>5</v>
      </c>
      <c r="D57" s="28"/>
      <c r="E57" s="28"/>
      <c r="F57" s="28"/>
      <c r="G57" s="28">
        <v>5</v>
      </c>
      <c r="H57" s="28">
        <v>0</v>
      </c>
      <c r="I57" s="19">
        <v>5</v>
      </c>
      <c r="J57" s="21">
        <v>47.85</v>
      </c>
      <c r="K57" s="28"/>
      <c r="L57" s="28"/>
      <c r="M57" s="28"/>
      <c r="N57" s="28"/>
      <c r="O57" s="28"/>
      <c r="P57" s="28"/>
      <c r="Q57" s="28"/>
      <c r="R57" s="28"/>
      <c r="S57" s="48"/>
      <c r="T57" s="29">
        <v>9.57</v>
      </c>
      <c r="U57" s="33">
        <v>5</v>
      </c>
      <c r="V57" s="29">
        <f>Tablica1[[#This Row],[Cijena BEZ-PDV-a]]*Tablica1[[#This Row],[KOLIČINA]]</f>
        <v>0</v>
      </c>
      <c r="W57" s="30">
        <f>Tablica1[[#This Row],[Cijena s PDV-om]]*Tablica1[[#This Row],[KOLIČINA]]</f>
        <v>47.85</v>
      </c>
    </row>
    <row r="58" spans="1:23" ht="20.100000000000001" customHeight="1" x14ac:dyDescent="0.35">
      <c r="A58" t="s">
        <v>97</v>
      </c>
      <c r="B58" s="27">
        <v>9.57</v>
      </c>
      <c r="C58" s="28"/>
      <c r="D58" s="28"/>
      <c r="E58" s="28">
        <v>8</v>
      </c>
      <c r="F58" s="28">
        <v>5</v>
      </c>
      <c r="G58" s="28">
        <v>13</v>
      </c>
      <c r="H58" s="28">
        <v>0</v>
      </c>
      <c r="I58" s="19">
        <v>13</v>
      </c>
      <c r="J58" s="21">
        <v>124.41</v>
      </c>
      <c r="K58" s="28"/>
      <c r="L58" s="28"/>
      <c r="M58" s="28"/>
      <c r="N58" s="28"/>
      <c r="O58" s="28"/>
      <c r="P58" s="28"/>
      <c r="Q58" s="28"/>
      <c r="R58" s="28"/>
      <c r="S58" s="48"/>
      <c r="T58" s="29">
        <v>9.57</v>
      </c>
      <c r="U58" s="33">
        <v>13</v>
      </c>
      <c r="V58" s="29">
        <f>Tablica1[[#This Row],[Cijena BEZ-PDV-a]]*Tablica1[[#This Row],[KOLIČINA]]</f>
        <v>0</v>
      </c>
      <c r="W58" s="30">
        <f>Tablica1[[#This Row],[Cijena s PDV-om]]*Tablica1[[#This Row],[KOLIČINA]]</f>
        <v>124.41</v>
      </c>
    </row>
    <row r="59" spans="1:23" ht="20.100000000000001" hidden="1" customHeight="1" x14ac:dyDescent="0.35">
      <c r="A59" t="s">
        <v>98</v>
      </c>
      <c r="B59" s="27">
        <v>4.78</v>
      </c>
      <c r="C59" s="28">
        <v>8</v>
      </c>
      <c r="D59" s="28"/>
      <c r="E59" s="28">
        <v>8</v>
      </c>
      <c r="F59" s="28">
        <v>5</v>
      </c>
      <c r="G59" s="28">
        <v>21</v>
      </c>
      <c r="H59" s="28">
        <v>29</v>
      </c>
      <c r="I59" s="19">
        <v>0</v>
      </c>
      <c r="J59" s="21">
        <v>0</v>
      </c>
      <c r="K59" s="28">
        <v>14</v>
      </c>
      <c r="L59" s="28"/>
      <c r="M59" s="28">
        <v>4</v>
      </c>
      <c r="N59" s="28">
        <v>4</v>
      </c>
      <c r="O59" s="28">
        <v>7</v>
      </c>
      <c r="P59" s="28"/>
      <c r="Q59" s="28"/>
      <c r="R59" s="28"/>
      <c r="S59" s="29"/>
      <c r="T59" s="29">
        <v>4.78</v>
      </c>
      <c r="U59" s="33">
        <v>0</v>
      </c>
      <c r="V59" s="29">
        <f>Tablica1[[#This Row],[Cijena BEZ-PDV-a]]*Tablica1[[#This Row],[KOLIČINA]]</f>
        <v>0</v>
      </c>
      <c r="W59" s="30">
        <f>Tablica1[[#This Row],[Cijena s PDV-om]]*Tablica1[[#This Row],[KOLIČINA]]</f>
        <v>0</v>
      </c>
    </row>
    <row r="60" spans="1:23" ht="20.100000000000001" customHeight="1" x14ac:dyDescent="0.35">
      <c r="A60" t="s">
        <v>99</v>
      </c>
      <c r="B60" s="27">
        <v>11.96</v>
      </c>
      <c r="C60" s="28"/>
      <c r="D60" s="28"/>
      <c r="E60" s="28"/>
      <c r="F60" s="28">
        <v>4</v>
      </c>
      <c r="G60" s="28">
        <v>4</v>
      </c>
      <c r="H60" s="28">
        <v>1</v>
      </c>
      <c r="I60" s="19">
        <v>3</v>
      </c>
      <c r="J60" s="21">
        <v>35.880000000000003</v>
      </c>
      <c r="K60" s="28"/>
      <c r="L60" s="28"/>
      <c r="M60" s="28"/>
      <c r="N60" s="28"/>
      <c r="O60" s="28"/>
      <c r="P60" s="28"/>
      <c r="Q60" s="28"/>
      <c r="R60" s="28">
        <v>1</v>
      </c>
      <c r="S60" s="48"/>
      <c r="T60" s="29">
        <v>11.96</v>
      </c>
      <c r="U60" s="33">
        <v>3</v>
      </c>
      <c r="V60" s="29">
        <f>Tablica1[[#This Row],[Cijena BEZ-PDV-a]]*Tablica1[[#This Row],[KOLIČINA]]</f>
        <v>0</v>
      </c>
      <c r="W60" s="30">
        <f>Tablica1[[#This Row],[Cijena s PDV-om]]*Tablica1[[#This Row],[KOLIČINA]]</f>
        <v>35.880000000000003</v>
      </c>
    </row>
    <row r="61" spans="1:23" ht="20.100000000000001" customHeight="1" x14ac:dyDescent="0.35">
      <c r="A61" t="s">
        <v>100</v>
      </c>
      <c r="B61" s="27">
        <v>11.96</v>
      </c>
      <c r="C61" s="28"/>
      <c r="D61" s="28"/>
      <c r="E61" s="28"/>
      <c r="F61" s="28">
        <v>4</v>
      </c>
      <c r="G61" s="28">
        <v>4</v>
      </c>
      <c r="H61" s="28">
        <v>1</v>
      </c>
      <c r="I61" s="19">
        <v>3</v>
      </c>
      <c r="J61" s="21">
        <v>35.880000000000003</v>
      </c>
      <c r="K61" s="28"/>
      <c r="L61" s="28"/>
      <c r="M61" s="28"/>
      <c r="N61" s="28"/>
      <c r="O61" s="28"/>
      <c r="P61" s="28"/>
      <c r="Q61" s="28"/>
      <c r="R61" s="28">
        <v>1</v>
      </c>
      <c r="S61" s="48"/>
      <c r="T61" s="29">
        <v>11.96</v>
      </c>
      <c r="U61" s="33">
        <v>3</v>
      </c>
      <c r="V61" s="29">
        <f>Tablica1[[#This Row],[Cijena BEZ-PDV-a]]*Tablica1[[#This Row],[KOLIČINA]]</f>
        <v>0</v>
      </c>
      <c r="W61" s="30">
        <f>Tablica1[[#This Row],[Cijena s PDV-om]]*Tablica1[[#This Row],[KOLIČINA]]</f>
        <v>35.880000000000003</v>
      </c>
    </row>
    <row r="62" spans="1:23" ht="20.100000000000001" customHeight="1" x14ac:dyDescent="0.35">
      <c r="A62" t="s">
        <v>101</v>
      </c>
      <c r="B62" s="27">
        <v>12.61</v>
      </c>
      <c r="C62" s="28"/>
      <c r="D62" s="28"/>
      <c r="E62" s="28"/>
      <c r="F62" s="28">
        <v>1</v>
      </c>
      <c r="G62" s="28">
        <v>1</v>
      </c>
      <c r="H62" s="28">
        <v>0</v>
      </c>
      <c r="I62" s="19">
        <v>1</v>
      </c>
      <c r="J62" s="21">
        <v>12.61</v>
      </c>
      <c r="K62" s="28"/>
      <c r="L62" s="28"/>
      <c r="M62" s="28"/>
      <c r="N62" s="28"/>
      <c r="O62" s="28"/>
      <c r="P62" s="28"/>
      <c r="Q62" s="28"/>
      <c r="R62" s="28"/>
      <c r="S62" s="48"/>
      <c r="T62" s="29">
        <v>12.61</v>
      </c>
      <c r="U62" s="33">
        <v>1</v>
      </c>
      <c r="V62" s="29">
        <f>Tablica1[[#This Row],[Cijena BEZ-PDV-a]]*Tablica1[[#This Row],[KOLIČINA]]</f>
        <v>0</v>
      </c>
      <c r="W62" s="30">
        <f>Tablica1[[#This Row],[Cijena s PDV-om]]*Tablica1[[#This Row],[KOLIČINA]]</f>
        <v>12.61</v>
      </c>
    </row>
    <row r="63" spans="1:23" ht="20.100000000000001" customHeight="1" x14ac:dyDescent="0.35">
      <c r="A63" t="s">
        <v>102</v>
      </c>
      <c r="B63" s="27">
        <v>12.61</v>
      </c>
      <c r="C63" s="28"/>
      <c r="D63" s="28"/>
      <c r="E63" s="28"/>
      <c r="F63" s="28">
        <v>1</v>
      </c>
      <c r="G63" s="28">
        <v>1</v>
      </c>
      <c r="H63" s="28">
        <v>0</v>
      </c>
      <c r="I63" s="19">
        <v>1</v>
      </c>
      <c r="J63" s="21">
        <v>12.61</v>
      </c>
      <c r="K63" s="28"/>
      <c r="L63" s="28"/>
      <c r="M63" s="28"/>
      <c r="N63" s="28"/>
      <c r="O63" s="28"/>
      <c r="P63" s="28"/>
      <c r="Q63" s="28"/>
      <c r="R63" s="28"/>
      <c r="S63" s="48"/>
      <c r="T63" s="29">
        <v>12.61</v>
      </c>
      <c r="U63" s="33">
        <v>1</v>
      </c>
      <c r="V63" s="29">
        <f>Tablica1[[#This Row],[Cijena BEZ-PDV-a]]*Tablica1[[#This Row],[KOLIČINA]]</f>
        <v>0</v>
      </c>
      <c r="W63" s="30">
        <f>Tablica1[[#This Row],[Cijena s PDV-om]]*Tablica1[[#This Row],[KOLIČINA]]</f>
        <v>12.61</v>
      </c>
    </row>
    <row r="64" spans="1:23" ht="20.100000000000001" customHeight="1" x14ac:dyDescent="0.35">
      <c r="A64" t="s">
        <v>103</v>
      </c>
      <c r="B64" s="27">
        <v>23.92</v>
      </c>
      <c r="C64" s="28">
        <v>8</v>
      </c>
      <c r="D64" s="28"/>
      <c r="E64" s="28">
        <v>8</v>
      </c>
      <c r="F64" s="28"/>
      <c r="G64" s="28">
        <v>16</v>
      </c>
      <c r="H64" s="28">
        <v>0</v>
      </c>
      <c r="I64" s="19">
        <v>16</v>
      </c>
      <c r="J64" s="21">
        <v>382.72</v>
      </c>
      <c r="K64" s="28"/>
      <c r="L64" s="28"/>
      <c r="M64" s="28"/>
      <c r="N64" s="28"/>
      <c r="O64" s="28"/>
      <c r="P64" s="28"/>
      <c r="Q64" s="28"/>
      <c r="R64" s="28"/>
      <c r="S64" s="48"/>
      <c r="T64" s="29">
        <v>23.92</v>
      </c>
      <c r="U64" s="33">
        <v>16</v>
      </c>
      <c r="V64" s="29">
        <f>Tablica1[[#This Row],[Cijena BEZ-PDV-a]]*Tablica1[[#This Row],[KOLIČINA]]</f>
        <v>0</v>
      </c>
      <c r="W64" s="30">
        <f>Tablica1[[#This Row],[Cijena s PDV-om]]*Tablica1[[#This Row],[KOLIČINA]]</f>
        <v>382.72</v>
      </c>
    </row>
    <row r="65" spans="1:23" ht="20.100000000000001" customHeight="1" x14ac:dyDescent="0.35">
      <c r="A65" t="s">
        <v>104</v>
      </c>
      <c r="B65" s="27">
        <v>9.42</v>
      </c>
      <c r="C65" s="28">
        <v>8</v>
      </c>
      <c r="D65" s="28"/>
      <c r="E65" s="28">
        <v>8</v>
      </c>
      <c r="F65" s="28">
        <v>5</v>
      </c>
      <c r="G65" s="28">
        <v>21</v>
      </c>
      <c r="H65" s="28">
        <v>1</v>
      </c>
      <c r="I65" s="19">
        <v>20</v>
      </c>
      <c r="J65" s="21">
        <v>188.4</v>
      </c>
      <c r="K65" s="28"/>
      <c r="L65" s="28"/>
      <c r="M65" s="28"/>
      <c r="N65" s="28"/>
      <c r="O65" s="28">
        <v>1</v>
      </c>
      <c r="P65" s="28"/>
      <c r="Q65" s="28"/>
      <c r="R65" s="28"/>
      <c r="S65" s="48"/>
      <c r="T65" s="29">
        <v>9.42</v>
      </c>
      <c r="U65" s="33">
        <v>20</v>
      </c>
      <c r="V65" s="29">
        <f>Tablica1[[#This Row],[Cijena BEZ-PDV-a]]*Tablica1[[#This Row],[KOLIČINA]]</f>
        <v>0</v>
      </c>
      <c r="W65" s="30">
        <f>Tablica1[[#This Row],[Cijena s PDV-om]]*Tablica1[[#This Row],[KOLIČINA]]</f>
        <v>188.4</v>
      </c>
    </row>
    <row r="66" spans="1:23" ht="20.100000000000001" hidden="1" customHeight="1" x14ac:dyDescent="0.35">
      <c r="A66" t="s">
        <v>105</v>
      </c>
      <c r="B66" s="27">
        <v>9.42</v>
      </c>
      <c r="C66" s="28">
        <v>3</v>
      </c>
      <c r="D66" s="28"/>
      <c r="E66" s="28">
        <v>8</v>
      </c>
      <c r="F66" s="28">
        <v>3</v>
      </c>
      <c r="G66" s="28">
        <v>14</v>
      </c>
      <c r="H66" s="28">
        <v>20</v>
      </c>
      <c r="I66" s="19">
        <v>0</v>
      </c>
      <c r="J66" s="21">
        <v>0</v>
      </c>
      <c r="K66" s="28">
        <v>8</v>
      </c>
      <c r="L66" s="28"/>
      <c r="M66" s="28">
        <v>4</v>
      </c>
      <c r="N66" s="28">
        <v>3</v>
      </c>
      <c r="O66" s="28">
        <v>5</v>
      </c>
      <c r="P66" s="28"/>
      <c r="Q66" s="28"/>
      <c r="R66" s="28"/>
      <c r="S66" s="29"/>
      <c r="T66" s="29">
        <v>9.42</v>
      </c>
      <c r="U66" s="33">
        <v>0</v>
      </c>
      <c r="V66" s="29">
        <f>Tablica1[[#This Row],[Cijena BEZ-PDV-a]]*Tablica1[[#This Row],[KOLIČINA]]</f>
        <v>0</v>
      </c>
      <c r="W66" s="30">
        <f>Tablica1[[#This Row],[Cijena s PDV-om]]*Tablica1[[#This Row],[KOLIČINA]]</f>
        <v>0</v>
      </c>
    </row>
    <row r="67" spans="1:23" ht="20.100000000000001" customHeight="1" x14ac:dyDescent="0.35">
      <c r="A67" t="s">
        <v>106</v>
      </c>
      <c r="B67" s="27">
        <v>9.57</v>
      </c>
      <c r="C67" s="28"/>
      <c r="D67" s="28"/>
      <c r="E67" s="28"/>
      <c r="F67" s="28">
        <v>4</v>
      </c>
      <c r="G67" s="28">
        <v>4</v>
      </c>
      <c r="H67" s="28">
        <v>1</v>
      </c>
      <c r="I67" s="19">
        <v>3</v>
      </c>
      <c r="J67" s="21">
        <v>28.71</v>
      </c>
      <c r="K67" s="28"/>
      <c r="L67" s="28"/>
      <c r="M67" s="28"/>
      <c r="N67" s="28"/>
      <c r="O67" s="28"/>
      <c r="P67" s="28"/>
      <c r="Q67" s="28"/>
      <c r="R67" s="28">
        <v>1</v>
      </c>
      <c r="S67" s="48"/>
      <c r="T67" s="29">
        <v>9.57</v>
      </c>
      <c r="U67" s="33">
        <v>3</v>
      </c>
      <c r="V67" s="29">
        <f>Tablica1[[#This Row],[Cijena BEZ-PDV-a]]*Tablica1[[#This Row],[KOLIČINA]]</f>
        <v>0</v>
      </c>
      <c r="W67" s="30">
        <f>Tablica1[[#This Row],[Cijena s PDV-om]]*Tablica1[[#This Row],[KOLIČINA]]</f>
        <v>28.71</v>
      </c>
    </row>
    <row r="68" spans="1:23" ht="20.100000000000001" customHeight="1" x14ac:dyDescent="0.35">
      <c r="A68" t="s">
        <v>107</v>
      </c>
      <c r="B68" s="27">
        <v>9.57</v>
      </c>
      <c r="C68" s="28"/>
      <c r="D68" s="28"/>
      <c r="E68" s="28"/>
      <c r="F68" s="28">
        <v>4</v>
      </c>
      <c r="G68" s="28">
        <v>4</v>
      </c>
      <c r="H68" s="28">
        <v>1</v>
      </c>
      <c r="I68" s="19">
        <v>3</v>
      </c>
      <c r="J68" s="21">
        <v>28.71</v>
      </c>
      <c r="K68" s="28"/>
      <c r="L68" s="28"/>
      <c r="M68" s="28"/>
      <c r="N68" s="28"/>
      <c r="O68" s="28"/>
      <c r="P68" s="28"/>
      <c r="Q68" s="28"/>
      <c r="R68" s="28">
        <v>1</v>
      </c>
      <c r="S68" s="48"/>
      <c r="T68" s="29">
        <v>9.57</v>
      </c>
      <c r="U68" s="33">
        <v>3</v>
      </c>
      <c r="V68" s="29">
        <f>Tablica1[[#This Row],[Cijena BEZ-PDV-a]]*Tablica1[[#This Row],[KOLIČINA]]</f>
        <v>0</v>
      </c>
      <c r="W68" s="30">
        <f>Tablica1[[#This Row],[Cijena s PDV-om]]*Tablica1[[#This Row],[KOLIČINA]]</f>
        <v>28.71</v>
      </c>
    </row>
    <row r="69" spans="1:23" ht="20.100000000000001" customHeight="1" x14ac:dyDescent="0.35">
      <c r="A69" t="s">
        <v>108</v>
      </c>
      <c r="B69" s="27">
        <v>10.62</v>
      </c>
      <c r="C69" s="28"/>
      <c r="D69" s="28"/>
      <c r="E69" s="28"/>
      <c r="F69" s="28">
        <v>1</v>
      </c>
      <c r="G69" s="28">
        <v>1</v>
      </c>
      <c r="H69" s="28">
        <v>0</v>
      </c>
      <c r="I69" s="19">
        <v>1</v>
      </c>
      <c r="J69" s="21">
        <v>10.62</v>
      </c>
      <c r="K69" s="28"/>
      <c r="L69" s="28"/>
      <c r="M69" s="28"/>
      <c r="N69" s="28"/>
      <c r="O69" s="28"/>
      <c r="P69" s="28"/>
      <c r="Q69" s="28"/>
      <c r="R69" s="28"/>
      <c r="S69" s="48"/>
      <c r="T69" s="29">
        <v>10.62</v>
      </c>
      <c r="U69" s="33">
        <v>1</v>
      </c>
      <c r="V69" s="29">
        <f>Tablica1[[#This Row],[Cijena BEZ-PDV-a]]*Tablica1[[#This Row],[KOLIČINA]]</f>
        <v>0</v>
      </c>
      <c r="W69" s="30">
        <f>Tablica1[[#This Row],[Cijena s PDV-om]]*Tablica1[[#This Row],[KOLIČINA]]</f>
        <v>10.62</v>
      </c>
    </row>
    <row r="70" spans="1:23" ht="20.100000000000001" customHeight="1" x14ac:dyDescent="0.35">
      <c r="A70" t="s">
        <v>109</v>
      </c>
      <c r="B70" s="27">
        <v>10.62</v>
      </c>
      <c r="C70" s="28"/>
      <c r="D70" s="28"/>
      <c r="E70" s="28"/>
      <c r="F70" s="28">
        <v>1</v>
      </c>
      <c r="G70" s="28">
        <v>1</v>
      </c>
      <c r="H70" s="28">
        <v>0</v>
      </c>
      <c r="I70" s="19">
        <v>1</v>
      </c>
      <c r="J70" s="21">
        <v>10.62</v>
      </c>
      <c r="K70" s="28"/>
      <c r="L70" s="28"/>
      <c r="M70" s="28"/>
      <c r="N70" s="28"/>
      <c r="O70" s="28"/>
      <c r="P70" s="28"/>
      <c r="Q70" s="28"/>
      <c r="R70" s="28"/>
      <c r="S70" s="48"/>
      <c r="T70" s="29">
        <v>10.62</v>
      </c>
      <c r="U70" s="33">
        <v>1</v>
      </c>
      <c r="V70" s="29">
        <f>Tablica1[[#This Row],[Cijena BEZ-PDV-a]]*Tablica1[[#This Row],[KOLIČINA]]</f>
        <v>0</v>
      </c>
      <c r="W70" s="30">
        <f>Tablica1[[#This Row],[Cijena s PDV-om]]*Tablica1[[#This Row],[KOLIČINA]]</f>
        <v>10.62</v>
      </c>
    </row>
    <row r="71" spans="1:23" ht="20.100000000000001" customHeight="1" x14ac:dyDescent="0.35">
      <c r="A71" t="s">
        <v>110</v>
      </c>
      <c r="B71" s="27">
        <v>19.13</v>
      </c>
      <c r="C71" s="28">
        <v>8</v>
      </c>
      <c r="D71" s="28"/>
      <c r="E71" s="28">
        <v>8</v>
      </c>
      <c r="F71" s="28"/>
      <c r="G71" s="28">
        <v>16</v>
      </c>
      <c r="H71" s="28">
        <v>0</v>
      </c>
      <c r="I71" s="19">
        <v>16</v>
      </c>
      <c r="J71" s="21">
        <v>306.08</v>
      </c>
      <c r="K71" s="28"/>
      <c r="L71" s="28"/>
      <c r="M71" s="28"/>
      <c r="N71" s="28"/>
      <c r="O71" s="28"/>
      <c r="P71" s="28"/>
      <c r="Q71" s="28"/>
      <c r="R71" s="28"/>
      <c r="S71" s="48"/>
      <c r="T71" s="29">
        <v>19.13</v>
      </c>
      <c r="U71" s="33">
        <v>16</v>
      </c>
      <c r="V71" s="29">
        <f>Tablica1[[#This Row],[Cijena BEZ-PDV-a]]*Tablica1[[#This Row],[KOLIČINA]]</f>
        <v>0</v>
      </c>
      <c r="W71" s="30">
        <f>Tablica1[[#This Row],[Cijena s PDV-om]]*Tablica1[[#This Row],[KOLIČINA]]</f>
        <v>306.08</v>
      </c>
    </row>
    <row r="72" spans="1:23" ht="20.100000000000001" customHeight="1" x14ac:dyDescent="0.35">
      <c r="A72" t="s">
        <v>111</v>
      </c>
      <c r="B72" s="27">
        <v>9.57</v>
      </c>
      <c r="C72" s="28"/>
      <c r="D72" s="28"/>
      <c r="E72" s="28">
        <v>5</v>
      </c>
      <c r="F72" s="28">
        <v>3</v>
      </c>
      <c r="G72" s="28">
        <v>8</v>
      </c>
      <c r="H72" s="28">
        <v>0</v>
      </c>
      <c r="I72" s="19">
        <v>8</v>
      </c>
      <c r="J72" s="21">
        <v>76.56</v>
      </c>
      <c r="K72" s="28"/>
      <c r="L72" s="28"/>
      <c r="M72" s="28"/>
      <c r="N72" s="28"/>
      <c r="O72" s="28"/>
      <c r="P72" s="28"/>
      <c r="Q72" s="28"/>
      <c r="R72" s="28"/>
      <c r="S72" s="48"/>
      <c r="T72" s="29">
        <v>9.57</v>
      </c>
      <c r="U72" s="33">
        <v>8</v>
      </c>
      <c r="V72" s="29">
        <f>Tablica1[[#This Row],[Cijena BEZ-PDV-a]]*Tablica1[[#This Row],[KOLIČINA]]</f>
        <v>0</v>
      </c>
      <c r="W72" s="30">
        <f>Tablica1[[#This Row],[Cijena s PDV-om]]*Tablica1[[#This Row],[KOLIČINA]]</f>
        <v>76.56</v>
      </c>
    </row>
    <row r="73" spans="1:23" ht="20.100000000000001" customHeight="1" x14ac:dyDescent="0.35">
      <c r="A73" t="s">
        <v>112</v>
      </c>
      <c r="B73" s="27">
        <v>9.57</v>
      </c>
      <c r="C73" s="28">
        <v>8</v>
      </c>
      <c r="D73" s="28"/>
      <c r="E73" s="28"/>
      <c r="F73" s="28"/>
      <c r="G73" s="28">
        <v>8</v>
      </c>
      <c r="H73" s="28">
        <v>1</v>
      </c>
      <c r="I73" s="19">
        <v>7</v>
      </c>
      <c r="J73" s="21">
        <v>66.990000000000009</v>
      </c>
      <c r="K73" s="28"/>
      <c r="L73" s="28"/>
      <c r="M73" s="28"/>
      <c r="N73" s="28"/>
      <c r="O73" s="28">
        <v>1</v>
      </c>
      <c r="P73" s="28"/>
      <c r="Q73" s="28"/>
      <c r="R73" s="28"/>
      <c r="S73" s="48"/>
      <c r="T73" s="29">
        <v>9.57</v>
      </c>
      <c r="U73" s="33">
        <v>7</v>
      </c>
      <c r="V73" s="29">
        <f>Tablica1[[#This Row],[Cijena BEZ-PDV-a]]*Tablica1[[#This Row],[KOLIČINA]]</f>
        <v>0</v>
      </c>
      <c r="W73" s="30">
        <f>Tablica1[[#This Row],[Cijena s PDV-om]]*Tablica1[[#This Row],[KOLIČINA]]</f>
        <v>66.990000000000009</v>
      </c>
    </row>
    <row r="74" spans="1:23" ht="20.100000000000001" hidden="1" customHeight="1" x14ac:dyDescent="0.35">
      <c r="A74" t="s">
        <v>113</v>
      </c>
      <c r="B74" s="27">
        <v>9.15</v>
      </c>
      <c r="C74" s="28">
        <v>4</v>
      </c>
      <c r="D74" s="28"/>
      <c r="E74" s="28"/>
      <c r="F74" s="28">
        <v>0</v>
      </c>
      <c r="G74" s="28">
        <v>4</v>
      </c>
      <c r="H74" s="28">
        <v>4</v>
      </c>
      <c r="I74" s="19">
        <v>0</v>
      </c>
      <c r="J74" s="21">
        <v>0</v>
      </c>
      <c r="K74" s="28">
        <v>4</v>
      </c>
      <c r="L74" s="28"/>
      <c r="M74" s="28"/>
      <c r="N74" s="28"/>
      <c r="O74" s="28"/>
      <c r="P74" s="28"/>
      <c r="Q74" s="28"/>
      <c r="R74" s="28"/>
      <c r="S74" s="29"/>
      <c r="T74" s="29">
        <v>9.15</v>
      </c>
      <c r="U74" s="33">
        <v>0</v>
      </c>
      <c r="V74" s="29">
        <f>Tablica1[[#This Row],[Cijena BEZ-PDV-a]]*Tablica1[[#This Row],[KOLIČINA]]</f>
        <v>0</v>
      </c>
      <c r="W74" s="30">
        <f>Tablica1[[#This Row],[Cijena s PDV-om]]*Tablica1[[#This Row],[KOLIČINA]]</f>
        <v>0</v>
      </c>
    </row>
    <row r="75" spans="1:23" ht="20.100000000000001" customHeight="1" x14ac:dyDescent="0.35">
      <c r="A75" t="s">
        <v>114</v>
      </c>
      <c r="B75" s="27">
        <v>14.35</v>
      </c>
      <c r="C75" s="28"/>
      <c r="D75" s="28"/>
      <c r="E75" s="28"/>
      <c r="F75" s="28">
        <v>4</v>
      </c>
      <c r="G75" s="28">
        <v>4</v>
      </c>
      <c r="H75" s="28">
        <v>1</v>
      </c>
      <c r="I75" s="19">
        <v>3</v>
      </c>
      <c r="J75" s="21">
        <v>43.05</v>
      </c>
      <c r="K75" s="28"/>
      <c r="L75" s="28"/>
      <c r="M75" s="28"/>
      <c r="N75" s="28"/>
      <c r="O75" s="28"/>
      <c r="P75" s="28"/>
      <c r="Q75" s="28"/>
      <c r="R75" s="28">
        <v>1</v>
      </c>
      <c r="S75" s="48"/>
      <c r="T75" s="29">
        <v>14.35</v>
      </c>
      <c r="U75" s="33">
        <v>3</v>
      </c>
      <c r="V75" s="29">
        <f>Tablica1[[#This Row],[Cijena BEZ-PDV-a]]*Tablica1[[#This Row],[KOLIČINA]]</f>
        <v>0</v>
      </c>
      <c r="W75" s="30">
        <f>Tablica1[[#This Row],[Cijena s PDV-om]]*Tablica1[[#This Row],[KOLIČINA]]</f>
        <v>43.05</v>
      </c>
    </row>
    <row r="76" spans="1:23" ht="20.100000000000001" customHeight="1" x14ac:dyDescent="0.35">
      <c r="A76" t="s">
        <v>115</v>
      </c>
      <c r="B76" s="27">
        <v>10.62</v>
      </c>
      <c r="C76" s="28"/>
      <c r="D76" s="28"/>
      <c r="E76" s="28"/>
      <c r="F76" s="28">
        <v>1</v>
      </c>
      <c r="G76" s="28">
        <v>1</v>
      </c>
      <c r="H76" s="28">
        <v>0</v>
      </c>
      <c r="I76" s="19">
        <v>1</v>
      </c>
      <c r="J76" s="21">
        <v>10.62</v>
      </c>
      <c r="K76" s="28"/>
      <c r="L76" s="28"/>
      <c r="M76" s="28"/>
      <c r="N76" s="28"/>
      <c r="O76" s="28"/>
      <c r="P76" s="28"/>
      <c r="Q76" s="28"/>
      <c r="R76" s="28"/>
      <c r="S76" s="48"/>
      <c r="T76" s="29">
        <v>10.62</v>
      </c>
      <c r="U76" s="33">
        <v>1</v>
      </c>
      <c r="V76" s="29">
        <f>Tablica1[[#This Row],[Cijena BEZ-PDV-a]]*Tablica1[[#This Row],[KOLIČINA]]</f>
        <v>0</v>
      </c>
      <c r="W76" s="30">
        <f>Tablica1[[#This Row],[Cijena s PDV-om]]*Tablica1[[#This Row],[KOLIČINA]]</f>
        <v>10.62</v>
      </c>
    </row>
    <row r="77" spans="1:23" ht="20.100000000000001" customHeight="1" x14ac:dyDescent="0.35">
      <c r="A77" t="s">
        <v>116</v>
      </c>
      <c r="B77" s="27">
        <v>14.35</v>
      </c>
      <c r="C77" s="28">
        <v>8</v>
      </c>
      <c r="D77" s="28"/>
      <c r="E77" s="28">
        <v>8</v>
      </c>
      <c r="F77" s="28"/>
      <c r="G77" s="28">
        <v>16</v>
      </c>
      <c r="H77" s="28">
        <v>0</v>
      </c>
      <c r="I77" s="19">
        <v>16</v>
      </c>
      <c r="J77" s="21">
        <v>229.6</v>
      </c>
      <c r="K77" s="28"/>
      <c r="L77" s="28"/>
      <c r="M77" s="28"/>
      <c r="N77" s="28"/>
      <c r="O77" s="28"/>
      <c r="P77" s="28"/>
      <c r="Q77" s="28"/>
      <c r="R77" s="28"/>
      <c r="S77" s="48"/>
      <c r="T77" s="29">
        <v>14.35</v>
      </c>
      <c r="U77" s="33">
        <v>16</v>
      </c>
      <c r="V77" s="29">
        <f>Tablica1[[#This Row],[Cijena BEZ-PDV-a]]*Tablica1[[#This Row],[KOLIČINA]]</f>
        <v>0</v>
      </c>
      <c r="W77" s="30">
        <f>Tablica1[[#This Row],[Cijena s PDV-om]]*Tablica1[[#This Row],[KOLIČINA]]</f>
        <v>229.6</v>
      </c>
    </row>
    <row r="78" spans="1:23" ht="20.100000000000001" hidden="1" customHeight="1" x14ac:dyDescent="0.35">
      <c r="A78" t="s">
        <v>117</v>
      </c>
      <c r="B78" s="27">
        <v>10.68</v>
      </c>
      <c r="C78" s="28">
        <v>1</v>
      </c>
      <c r="D78" s="28"/>
      <c r="E78" s="28"/>
      <c r="F78" s="28"/>
      <c r="G78" s="28">
        <v>1</v>
      </c>
      <c r="H78" s="28">
        <v>1</v>
      </c>
      <c r="I78" s="19">
        <v>0</v>
      </c>
      <c r="J78" s="21">
        <v>0</v>
      </c>
      <c r="K78" s="28">
        <v>1</v>
      </c>
      <c r="L78" s="28"/>
      <c r="M78" s="28"/>
      <c r="N78" s="28"/>
      <c r="O78" s="28"/>
      <c r="P78" s="28"/>
      <c r="Q78" s="28"/>
      <c r="R78" s="28"/>
      <c r="S78" s="29"/>
      <c r="T78" s="29">
        <v>10.68</v>
      </c>
      <c r="U78" s="33">
        <v>0</v>
      </c>
      <c r="V78" s="29">
        <f>Tablica1[[#This Row],[Cijena BEZ-PDV-a]]*Tablica1[[#This Row],[KOLIČINA]]</f>
        <v>0</v>
      </c>
      <c r="W78" s="30">
        <f>Tablica1[[#This Row],[Cijena s PDV-om]]*Tablica1[[#This Row],[KOLIČINA]]</f>
        <v>0</v>
      </c>
    </row>
    <row r="79" spans="1:23" ht="20.100000000000001" hidden="1" customHeight="1" x14ac:dyDescent="0.35">
      <c r="A79" t="s">
        <v>118</v>
      </c>
      <c r="B79" s="27">
        <v>12.18</v>
      </c>
      <c r="C79" s="28">
        <v>1</v>
      </c>
      <c r="D79" s="28"/>
      <c r="E79" s="28"/>
      <c r="F79" s="28"/>
      <c r="G79" s="28">
        <v>1</v>
      </c>
      <c r="H79" s="28">
        <v>1</v>
      </c>
      <c r="I79" s="19">
        <v>0</v>
      </c>
      <c r="J79" s="21">
        <v>0</v>
      </c>
      <c r="K79" s="28">
        <v>1</v>
      </c>
      <c r="L79" s="28"/>
      <c r="M79" s="28"/>
      <c r="N79" s="28"/>
      <c r="O79" s="28"/>
      <c r="P79" s="28"/>
      <c r="Q79" s="28"/>
      <c r="R79" s="28"/>
      <c r="S79" s="29"/>
      <c r="T79" s="29">
        <v>12.18</v>
      </c>
      <c r="U79" s="33">
        <v>0</v>
      </c>
      <c r="V79" s="29">
        <f>Tablica1[[#This Row],[Cijena BEZ-PDV-a]]*Tablica1[[#This Row],[KOLIČINA]]</f>
        <v>0</v>
      </c>
      <c r="W79" s="30">
        <f>Tablica1[[#This Row],[Cijena s PDV-om]]*Tablica1[[#This Row],[KOLIČINA]]</f>
        <v>0</v>
      </c>
    </row>
    <row r="80" spans="1:23" ht="20.100000000000001" customHeight="1" x14ac:dyDescent="0.35">
      <c r="A80" s="24" t="s">
        <v>6</v>
      </c>
      <c r="B80" s="25"/>
      <c r="C80" s="26"/>
      <c r="D80" s="26"/>
      <c r="E80" s="26"/>
      <c r="F80" s="26"/>
      <c r="G80" s="26"/>
      <c r="H80" s="26"/>
      <c r="I80" s="18"/>
      <c r="J80" s="20"/>
      <c r="K80" s="24">
        <v>151</v>
      </c>
      <c r="L80" s="24">
        <v>135</v>
      </c>
      <c r="M80" s="24"/>
      <c r="N80" s="24"/>
      <c r="O80" s="24">
        <v>74</v>
      </c>
      <c r="P80" s="24">
        <v>7</v>
      </c>
      <c r="Q80" s="24"/>
      <c r="R80" s="24"/>
      <c r="S80" s="47"/>
      <c r="T80" s="35"/>
      <c r="U80" s="36"/>
      <c r="V80" s="35"/>
      <c r="W80" s="37"/>
    </row>
    <row r="81" spans="1:23" ht="20.100000000000001" customHeight="1" x14ac:dyDescent="0.35">
      <c r="A81" t="s">
        <v>119</v>
      </c>
      <c r="B81" s="27">
        <v>9.6</v>
      </c>
      <c r="C81" s="28">
        <v>7</v>
      </c>
      <c r="D81" s="28">
        <v>4</v>
      </c>
      <c r="E81" s="28"/>
      <c r="F81" s="28"/>
      <c r="G81" s="28">
        <v>11</v>
      </c>
      <c r="H81" s="28">
        <v>1</v>
      </c>
      <c r="I81" s="19">
        <v>10</v>
      </c>
      <c r="J81" s="21">
        <v>96</v>
      </c>
      <c r="K81" s="28"/>
      <c r="L81" s="28"/>
      <c r="M81" s="28"/>
      <c r="N81" s="28"/>
      <c r="O81" s="28">
        <v>1</v>
      </c>
      <c r="P81" s="28"/>
      <c r="Q81" s="28"/>
      <c r="R81" s="28"/>
      <c r="S81" s="48"/>
      <c r="T81" s="29">
        <v>9.6</v>
      </c>
      <c r="U81" s="33">
        <v>10</v>
      </c>
      <c r="V81" s="29">
        <f>Tablica1[[#This Row],[Cijena BEZ-PDV-a]]*Tablica1[[#This Row],[KOLIČINA]]</f>
        <v>0</v>
      </c>
      <c r="W81" s="30">
        <f>Tablica1[[#This Row],[Cijena s PDV-om]]*Tablica1[[#This Row],[KOLIČINA]]</f>
        <v>96</v>
      </c>
    </row>
    <row r="82" spans="1:23" ht="20.100000000000001" customHeight="1" x14ac:dyDescent="0.35">
      <c r="A82" t="s">
        <v>120</v>
      </c>
      <c r="B82" s="27">
        <v>14.41</v>
      </c>
      <c r="C82" s="28"/>
      <c r="D82" s="28">
        <v>10</v>
      </c>
      <c r="E82" s="28"/>
      <c r="F82" s="28"/>
      <c r="G82" s="28">
        <v>10</v>
      </c>
      <c r="H82" s="28">
        <v>3</v>
      </c>
      <c r="I82" s="19">
        <v>7</v>
      </c>
      <c r="J82" s="21">
        <v>100.87</v>
      </c>
      <c r="K82" s="28"/>
      <c r="L82" s="28"/>
      <c r="M82" s="28"/>
      <c r="N82" s="28"/>
      <c r="O82" s="28"/>
      <c r="P82" s="28">
        <v>3</v>
      </c>
      <c r="Q82" s="28"/>
      <c r="R82" s="28"/>
      <c r="S82" s="48"/>
      <c r="T82" s="29">
        <v>14.41</v>
      </c>
      <c r="U82" s="33">
        <v>7</v>
      </c>
      <c r="V82" s="29">
        <f>Tablica1[[#This Row],[Cijena BEZ-PDV-a]]*Tablica1[[#This Row],[KOLIČINA]]</f>
        <v>0</v>
      </c>
      <c r="W82" s="30">
        <f>Tablica1[[#This Row],[Cijena s PDV-om]]*Tablica1[[#This Row],[KOLIČINA]]</f>
        <v>100.87</v>
      </c>
    </row>
    <row r="83" spans="1:23" ht="20.100000000000001" customHeight="1" x14ac:dyDescent="0.35">
      <c r="A83" t="s">
        <v>121</v>
      </c>
      <c r="B83" s="27">
        <v>15.93</v>
      </c>
      <c r="C83" s="28">
        <v>3</v>
      </c>
      <c r="D83" s="28">
        <v>2</v>
      </c>
      <c r="E83" s="28"/>
      <c r="F83" s="28"/>
      <c r="G83" s="28">
        <v>5</v>
      </c>
      <c r="H83" s="28">
        <v>3</v>
      </c>
      <c r="I83" s="19">
        <v>2</v>
      </c>
      <c r="J83" s="21">
        <v>31.86</v>
      </c>
      <c r="K83" s="28"/>
      <c r="L83" s="28"/>
      <c r="M83" s="28"/>
      <c r="N83" s="28"/>
      <c r="O83" s="28">
        <v>3</v>
      </c>
      <c r="P83" s="28"/>
      <c r="Q83" s="28"/>
      <c r="R83" s="28"/>
      <c r="S83" s="48"/>
      <c r="T83" s="29">
        <v>15.93</v>
      </c>
      <c r="U83" s="33">
        <v>2</v>
      </c>
      <c r="V83" s="29">
        <f>Tablica1[[#This Row],[Cijena BEZ-PDV-a]]*Tablica1[[#This Row],[KOLIČINA]]</f>
        <v>0</v>
      </c>
      <c r="W83" s="30">
        <f>Tablica1[[#This Row],[Cijena s PDV-om]]*Tablica1[[#This Row],[KOLIČINA]]</f>
        <v>31.86</v>
      </c>
    </row>
    <row r="84" spans="1:23" ht="20.100000000000001" hidden="1" customHeight="1" x14ac:dyDescent="0.35">
      <c r="A84" t="s">
        <v>122</v>
      </c>
      <c r="B84" s="27">
        <v>7.2</v>
      </c>
      <c r="C84" s="28">
        <v>10</v>
      </c>
      <c r="D84" s="28">
        <v>12</v>
      </c>
      <c r="E84" s="28"/>
      <c r="F84" s="28"/>
      <c r="G84" s="28">
        <v>22</v>
      </c>
      <c r="H84" s="28">
        <v>29</v>
      </c>
      <c r="I84" s="19">
        <v>0</v>
      </c>
      <c r="J84" s="21">
        <v>0</v>
      </c>
      <c r="K84" s="28">
        <v>12</v>
      </c>
      <c r="L84" s="28">
        <v>11</v>
      </c>
      <c r="M84" s="28"/>
      <c r="N84" s="28"/>
      <c r="O84" s="28">
        <v>6</v>
      </c>
      <c r="P84" s="28"/>
      <c r="Q84" s="28"/>
      <c r="R84" s="28"/>
      <c r="S84" s="29"/>
      <c r="T84" s="29">
        <v>7.2</v>
      </c>
      <c r="U84" s="33">
        <v>0</v>
      </c>
      <c r="V84" s="29">
        <f>Tablica1[[#This Row],[Cijena BEZ-PDV-a]]*Tablica1[[#This Row],[KOLIČINA]]</f>
        <v>0</v>
      </c>
      <c r="W84" s="30">
        <f>Tablica1[[#This Row],[Cijena s PDV-om]]*Tablica1[[#This Row],[KOLIČINA]]</f>
        <v>0</v>
      </c>
    </row>
    <row r="85" spans="1:23" ht="20.100000000000001" hidden="1" customHeight="1" x14ac:dyDescent="0.35">
      <c r="A85" t="s">
        <v>123</v>
      </c>
      <c r="B85" s="27">
        <v>4.8</v>
      </c>
      <c r="C85" s="28">
        <v>13</v>
      </c>
      <c r="D85" s="28">
        <v>14</v>
      </c>
      <c r="E85" s="28"/>
      <c r="F85" s="28"/>
      <c r="G85" s="28">
        <v>27</v>
      </c>
      <c r="H85" s="28">
        <v>33</v>
      </c>
      <c r="I85" s="19">
        <v>0</v>
      </c>
      <c r="J85" s="21">
        <v>0</v>
      </c>
      <c r="K85" s="28">
        <v>13</v>
      </c>
      <c r="L85" s="28">
        <v>12</v>
      </c>
      <c r="M85" s="28"/>
      <c r="N85" s="28"/>
      <c r="O85" s="28">
        <v>8</v>
      </c>
      <c r="P85" s="28"/>
      <c r="Q85" s="28"/>
      <c r="R85" s="28"/>
      <c r="S85" s="29"/>
      <c r="T85" s="29">
        <v>4.8</v>
      </c>
      <c r="U85" s="33">
        <v>0</v>
      </c>
      <c r="V85" s="29">
        <f>Tablica1[[#This Row],[Cijena BEZ-PDV-a]]*Tablica1[[#This Row],[KOLIČINA]]</f>
        <v>0</v>
      </c>
      <c r="W85" s="30">
        <f>Tablica1[[#This Row],[Cijena s PDV-om]]*Tablica1[[#This Row],[KOLIČINA]]</f>
        <v>0</v>
      </c>
    </row>
    <row r="86" spans="1:23" ht="20.100000000000001" hidden="1" customHeight="1" x14ac:dyDescent="0.35">
      <c r="A86" t="s">
        <v>124</v>
      </c>
      <c r="B86" s="27">
        <v>24</v>
      </c>
      <c r="C86" s="28">
        <v>10</v>
      </c>
      <c r="D86" s="28">
        <v>12</v>
      </c>
      <c r="E86" s="28"/>
      <c r="F86" s="28"/>
      <c r="G86" s="28">
        <v>22</v>
      </c>
      <c r="H86" s="28">
        <v>31</v>
      </c>
      <c r="I86" s="19">
        <v>0</v>
      </c>
      <c r="J86" s="21">
        <v>0</v>
      </c>
      <c r="K86" s="28">
        <v>13</v>
      </c>
      <c r="L86" s="28">
        <v>12</v>
      </c>
      <c r="M86" s="28"/>
      <c r="N86" s="28"/>
      <c r="O86" s="28">
        <v>6</v>
      </c>
      <c r="P86" s="28"/>
      <c r="Q86" s="28"/>
      <c r="R86" s="28"/>
      <c r="S86" s="29"/>
      <c r="T86" s="29">
        <v>24</v>
      </c>
      <c r="U86" s="33">
        <v>0</v>
      </c>
      <c r="V86" s="29">
        <f>Tablica1[[#This Row],[Cijena BEZ-PDV-a]]*Tablica1[[#This Row],[KOLIČINA]]</f>
        <v>0</v>
      </c>
      <c r="W86" s="30">
        <f>Tablica1[[#This Row],[Cijena s PDV-om]]*Tablica1[[#This Row],[KOLIČINA]]</f>
        <v>0</v>
      </c>
    </row>
    <row r="87" spans="1:23" ht="20.100000000000001" hidden="1" customHeight="1" x14ac:dyDescent="0.35">
      <c r="A87" t="s">
        <v>125</v>
      </c>
      <c r="B87" s="27">
        <v>0</v>
      </c>
      <c r="C87" s="28">
        <v>10</v>
      </c>
      <c r="D87" s="28">
        <v>12</v>
      </c>
      <c r="E87" s="28"/>
      <c r="F87" s="28"/>
      <c r="G87" s="28">
        <v>22</v>
      </c>
      <c r="H87" s="28">
        <v>25</v>
      </c>
      <c r="I87" s="19">
        <v>0</v>
      </c>
      <c r="J87" s="21">
        <v>0</v>
      </c>
      <c r="K87" s="28">
        <v>13</v>
      </c>
      <c r="L87" s="28">
        <v>12</v>
      </c>
      <c r="M87" s="28"/>
      <c r="N87" s="28"/>
      <c r="O87" s="28"/>
      <c r="P87" s="28"/>
      <c r="Q87" s="28"/>
      <c r="R87" s="28"/>
      <c r="S87" s="29"/>
      <c r="T87" s="29">
        <v>0</v>
      </c>
      <c r="U87" s="33">
        <v>0</v>
      </c>
      <c r="V87" s="29">
        <f>Tablica1[[#This Row],[Cijena BEZ-PDV-a]]*Tablica1[[#This Row],[KOLIČINA]]</f>
        <v>0</v>
      </c>
      <c r="W87" s="30">
        <f>Tablica1[[#This Row],[Cijena s PDV-om]]*Tablica1[[#This Row],[KOLIČINA]]</f>
        <v>0</v>
      </c>
    </row>
    <row r="88" spans="1:23" ht="20.100000000000001" customHeight="1" x14ac:dyDescent="0.35">
      <c r="A88" t="s">
        <v>126</v>
      </c>
      <c r="B88" s="27">
        <v>23.89</v>
      </c>
      <c r="C88" s="28">
        <v>3</v>
      </c>
      <c r="D88" s="28">
        <v>2</v>
      </c>
      <c r="E88" s="28"/>
      <c r="F88" s="28"/>
      <c r="G88" s="28">
        <v>5</v>
      </c>
      <c r="H88" s="28">
        <v>0</v>
      </c>
      <c r="I88" s="19">
        <v>5</v>
      </c>
      <c r="J88" s="21">
        <v>119.45</v>
      </c>
      <c r="K88" s="28"/>
      <c r="L88" s="28"/>
      <c r="M88" s="28"/>
      <c r="N88" s="28"/>
      <c r="O88" s="28"/>
      <c r="P88" s="28"/>
      <c r="Q88" s="28"/>
      <c r="R88" s="28"/>
      <c r="S88" s="48"/>
      <c r="T88" s="29">
        <v>23.89</v>
      </c>
      <c r="U88" s="33">
        <v>5</v>
      </c>
      <c r="V88" s="29">
        <f>Tablica1[[#This Row],[Cijena BEZ-PDV-a]]*Tablica1[[#This Row],[KOLIČINA]]</f>
        <v>0</v>
      </c>
      <c r="W88" s="30">
        <f>Tablica1[[#This Row],[Cijena s PDV-om]]*Tablica1[[#This Row],[KOLIČINA]]</f>
        <v>119.45</v>
      </c>
    </row>
    <row r="89" spans="1:23" ht="20.100000000000001" hidden="1" customHeight="1" x14ac:dyDescent="0.35">
      <c r="A89" t="s">
        <v>127</v>
      </c>
      <c r="B89" s="27">
        <v>9.6</v>
      </c>
      <c r="C89" s="28">
        <v>13</v>
      </c>
      <c r="D89" s="28">
        <v>14</v>
      </c>
      <c r="E89" s="28"/>
      <c r="F89" s="28"/>
      <c r="G89" s="28">
        <v>27</v>
      </c>
      <c r="H89" s="28">
        <v>36</v>
      </c>
      <c r="I89" s="19">
        <v>0</v>
      </c>
      <c r="J89" s="21">
        <v>0</v>
      </c>
      <c r="K89" s="28">
        <v>13</v>
      </c>
      <c r="L89" s="28">
        <v>13</v>
      </c>
      <c r="M89" s="28"/>
      <c r="N89" s="28"/>
      <c r="O89" s="28">
        <v>10</v>
      </c>
      <c r="P89" s="28"/>
      <c r="Q89" s="28"/>
      <c r="R89" s="28"/>
      <c r="S89" s="29"/>
      <c r="T89" s="29">
        <v>9.6</v>
      </c>
      <c r="U89" s="33">
        <v>0</v>
      </c>
      <c r="V89" s="29">
        <f>Tablica1[[#This Row],[Cijena BEZ-PDV-a]]*Tablica1[[#This Row],[KOLIČINA]]</f>
        <v>0</v>
      </c>
      <c r="W89" s="30">
        <f>Tablica1[[#This Row],[Cijena s PDV-om]]*Tablica1[[#This Row],[KOLIČINA]]</f>
        <v>0</v>
      </c>
    </row>
    <row r="90" spans="1:23" ht="20.100000000000001" hidden="1" customHeight="1" x14ac:dyDescent="0.35">
      <c r="A90" t="s">
        <v>128</v>
      </c>
      <c r="B90" s="27">
        <v>9.6</v>
      </c>
      <c r="C90" s="28">
        <v>6</v>
      </c>
      <c r="D90" s="28">
        <v>12</v>
      </c>
      <c r="E90" s="28"/>
      <c r="F90" s="28"/>
      <c r="G90" s="28">
        <v>18</v>
      </c>
      <c r="H90" s="28">
        <v>20</v>
      </c>
      <c r="I90" s="19">
        <v>0</v>
      </c>
      <c r="J90" s="21">
        <v>0</v>
      </c>
      <c r="K90" s="28">
        <v>8</v>
      </c>
      <c r="L90" s="28">
        <v>10</v>
      </c>
      <c r="M90" s="28"/>
      <c r="N90" s="28"/>
      <c r="O90" s="28">
        <v>2</v>
      </c>
      <c r="P90" s="28"/>
      <c r="Q90" s="28"/>
      <c r="R90" s="28"/>
      <c r="S90" s="29"/>
      <c r="T90" s="29">
        <v>9.6</v>
      </c>
      <c r="U90" s="33">
        <v>0</v>
      </c>
      <c r="V90" s="29">
        <f>Tablica1[[#This Row],[Cijena BEZ-PDV-a]]*Tablica1[[#This Row],[KOLIČINA]]</f>
        <v>0</v>
      </c>
      <c r="W90" s="30">
        <f>Tablica1[[#This Row],[Cijena s PDV-om]]*Tablica1[[#This Row],[KOLIČINA]]</f>
        <v>0</v>
      </c>
    </row>
    <row r="91" spans="1:23" ht="20.100000000000001" hidden="1" customHeight="1" x14ac:dyDescent="0.35">
      <c r="A91" t="s">
        <v>129</v>
      </c>
      <c r="B91" s="27">
        <v>4.8</v>
      </c>
      <c r="C91" s="28">
        <v>13</v>
      </c>
      <c r="D91" s="28">
        <v>14</v>
      </c>
      <c r="E91" s="28"/>
      <c r="F91" s="28"/>
      <c r="G91" s="28">
        <v>27</v>
      </c>
      <c r="H91" s="28">
        <v>31</v>
      </c>
      <c r="I91" s="19">
        <v>0</v>
      </c>
      <c r="J91" s="21">
        <v>0</v>
      </c>
      <c r="K91" s="28">
        <v>13</v>
      </c>
      <c r="L91" s="28">
        <v>11</v>
      </c>
      <c r="M91" s="28"/>
      <c r="N91" s="28"/>
      <c r="O91" s="28">
        <v>7</v>
      </c>
      <c r="P91" s="28"/>
      <c r="Q91" s="28"/>
      <c r="R91" s="28"/>
      <c r="S91" s="29"/>
      <c r="T91" s="29">
        <v>4.8</v>
      </c>
      <c r="U91" s="33">
        <v>0</v>
      </c>
      <c r="V91" s="29">
        <f>Tablica1[[#This Row],[Cijena BEZ-PDV-a]]*Tablica1[[#This Row],[KOLIČINA]]</f>
        <v>0</v>
      </c>
      <c r="W91" s="30">
        <f>Tablica1[[#This Row],[Cijena s PDV-om]]*Tablica1[[#This Row],[KOLIČINA]]</f>
        <v>0</v>
      </c>
    </row>
    <row r="92" spans="1:23" ht="20.100000000000001" hidden="1" customHeight="1" x14ac:dyDescent="0.35">
      <c r="A92" t="s">
        <v>130</v>
      </c>
      <c r="B92" s="27">
        <v>19.2</v>
      </c>
      <c r="C92" s="28">
        <v>10</v>
      </c>
      <c r="D92" s="28">
        <v>13</v>
      </c>
      <c r="E92" s="28"/>
      <c r="F92" s="28"/>
      <c r="G92" s="28">
        <v>23</v>
      </c>
      <c r="H92" s="28">
        <v>23</v>
      </c>
      <c r="I92" s="19">
        <v>0</v>
      </c>
      <c r="J92" s="21">
        <v>0</v>
      </c>
      <c r="K92" s="28">
        <v>11</v>
      </c>
      <c r="L92" s="28">
        <v>11</v>
      </c>
      <c r="M92" s="28"/>
      <c r="N92" s="28"/>
      <c r="O92" s="28">
        <v>1</v>
      </c>
      <c r="P92" s="28"/>
      <c r="Q92" s="28"/>
      <c r="R92" s="28"/>
      <c r="S92" s="29"/>
      <c r="T92" s="29">
        <v>19.2</v>
      </c>
      <c r="U92" s="33">
        <v>0</v>
      </c>
      <c r="V92" s="29">
        <f>Tablica1[[#This Row],[Cijena BEZ-PDV-a]]*Tablica1[[#This Row],[KOLIČINA]]</f>
        <v>0</v>
      </c>
      <c r="W92" s="30">
        <f>Tablica1[[#This Row],[Cijena s PDV-om]]*Tablica1[[#This Row],[KOLIČINA]]</f>
        <v>0</v>
      </c>
    </row>
    <row r="93" spans="1:23" ht="20.100000000000001" hidden="1" customHeight="1" x14ac:dyDescent="0.35">
      <c r="A93" t="s">
        <v>131</v>
      </c>
      <c r="B93" s="27">
        <v>0</v>
      </c>
      <c r="C93" s="28">
        <v>10</v>
      </c>
      <c r="D93" s="28">
        <v>13</v>
      </c>
      <c r="E93" s="28"/>
      <c r="F93" s="28"/>
      <c r="G93" s="28">
        <v>23</v>
      </c>
      <c r="H93" s="28">
        <v>26</v>
      </c>
      <c r="I93" s="19">
        <v>0</v>
      </c>
      <c r="J93" s="21">
        <v>0</v>
      </c>
      <c r="K93" s="28">
        <v>12</v>
      </c>
      <c r="L93" s="28">
        <v>13</v>
      </c>
      <c r="M93" s="28"/>
      <c r="N93" s="28"/>
      <c r="O93" s="28">
        <v>1</v>
      </c>
      <c r="P93" s="28"/>
      <c r="Q93" s="28"/>
      <c r="R93" s="28"/>
      <c r="S93" s="29"/>
      <c r="T93" s="29">
        <v>0</v>
      </c>
      <c r="U93" s="33">
        <v>0</v>
      </c>
      <c r="V93" s="29">
        <f>Tablica1[[#This Row],[Cijena BEZ-PDV-a]]*Tablica1[[#This Row],[KOLIČINA]]</f>
        <v>0</v>
      </c>
      <c r="W93" s="30">
        <f>Tablica1[[#This Row],[Cijena s PDV-om]]*Tablica1[[#This Row],[KOLIČINA]]</f>
        <v>0</v>
      </c>
    </row>
    <row r="94" spans="1:23" ht="20.100000000000001" customHeight="1" x14ac:dyDescent="0.35">
      <c r="A94" t="s">
        <v>132</v>
      </c>
      <c r="B94" s="27">
        <v>9.6</v>
      </c>
      <c r="C94" s="28"/>
      <c r="D94" s="28">
        <v>5</v>
      </c>
      <c r="E94" s="28"/>
      <c r="F94" s="28"/>
      <c r="G94" s="28">
        <v>5</v>
      </c>
      <c r="H94" s="28">
        <v>4</v>
      </c>
      <c r="I94" s="19">
        <v>1</v>
      </c>
      <c r="J94" s="21">
        <v>9.6</v>
      </c>
      <c r="K94" s="28"/>
      <c r="L94" s="28"/>
      <c r="M94" s="28"/>
      <c r="N94" s="28"/>
      <c r="O94" s="28"/>
      <c r="P94" s="28">
        <v>4</v>
      </c>
      <c r="Q94" s="28"/>
      <c r="R94" s="28"/>
      <c r="S94" s="48"/>
      <c r="T94" s="29">
        <v>9.6</v>
      </c>
      <c r="U94" s="33">
        <v>1</v>
      </c>
      <c r="V94" s="29">
        <f>Tablica1[[#This Row],[Cijena BEZ-PDV-a]]*Tablica1[[#This Row],[KOLIČINA]]</f>
        <v>0</v>
      </c>
      <c r="W94" s="30">
        <f>Tablica1[[#This Row],[Cijena s PDV-om]]*Tablica1[[#This Row],[KOLIČINA]]</f>
        <v>9.6</v>
      </c>
    </row>
    <row r="95" spans="1:23" ht="20.100000000000001" customHeight="1" x14ac:dyDescent="0.35">
      <c r="A95" t="s">
        <v>133</v>
      </c>
      <c r="B95" s="27">
        <v>14.4</v>
      </c>
      <c r="C95" s="28">
        <v>13</v>
      </c>
      <c r="D95" s="28">
        <v>4</v>
      </c>
      <c r="E95" s="28"/>
      <c r="F95" s="28"/>
      <c r="G95" s="28">
        <v>17</v>
      </c>
      <c r="H95" s="28">
        <v>2</v>
      </c>
      <c r="I95" s="19">
        <v>15</v>
      </c>
      <c r="J95" s="21">
        <v>216</v>
      </c>
      <c r="K95" s="28"/>
      <c r="L95" s="28"/>
      <c r="M95" s="28"/>
      <c r="N95" s="28"/>
      <c r="O95" s="28">
        <v>2</v>
      </c>
      <c r="P95" s="28"/>
      <c r="Q95" s="28"/>
      <c r="R95" s="28"/>
      <c r="S95" s="48"/>
      <c r="T95" s="29">
        <v>14.4</v>
      </c>
      <c r="U95" s="33">
        <v>15</v>
      </c>
      <c r="V95" s="29">
        <f>Tablica1[[#This Row],[Cijena BEZ-PDV-a]]*Tablica1[[#This Row],[KOLIČINA]]</f>
        <v>0</v>
      </c>
      <c r="W95" s="30">
        <f>Tablica1[[#This Row],[Cijena s PDV-om]]*Tablica1[[#This Row],[KOLIČINA]]</f>
        <v>216</v>
      </c>
    </row>
    <row r="96" spans="1:23" ht="20.100000000000001" hidden="1" customHeight="1" x14ac:dyDescent="0.35">
      <c r="A96" t="s">
        <v>134</v>
      </c>
      <c r="B96" s="27">
        <v>9.6</v>
      </c>
      <c r="C96" s="28">
        <v>10</v>
      </c>
      <c r="D96" s="28">
        <v>12</v>
      </c>
      <c r="E96" s="28"/>
      <c r="F96" s="28"/>
      <c r="G96" s="28">
        <v>22</v>
      </c>
      <c r="H96" s="28">
        <v>25</v>
      </c>
      <c r="I96" s="19">
        <v>0</v>
      </c>
      <c r="J96" s="21">
        <v>0</v>
      </c>
      <c r="K96" s="28">
        <v>12</v>
      </c>
      <c r="L96" s="28">
        <v>8</v>
      </c>
      <c r="M96" s="28"/>
      <c r="N96" s="28"/>
      <c r="O96" s="28">
        <v>5</v>
      </c>
      <c r="P96" s="28"/>
      <c r="Q96" s="28"/>
      <c r="R96" s="28"/>
      <c r="S96" s="29"/>
      <c r="T96" s="29">
        <v>9.6</v>
      </c>
      <c r="U96" s="33">
        <v>0</v>
      </c>
      <c r="V96" s="29">
        <f>Tablica1[[#This Row],[Cijena BEZ-PDV-a]]*Tablica1[[#This Row],[KOLIČINA]]</f>
        <v>0</v>
      </c>
      <c r="W96" s="30">
        <f>Tablica1[[#This Row],[Cijena s PDV-om]]*Tablica1[[#This Row],[KOLIČINA]]</f>
        <v>0</v>
      </c>
    </row>
    <row r="97" spans="1:23" s="22" customFormat="1" ht="20.100000000000001" customHeight="1" x14ac:dyDescent="0.35">
      <c r="A97" t="s">
        <v>135</v>
      </c>
      <c r="B97" s="27">
        <v>15.93</v>
      </c>
      <c r="C97" s="28">
        <v>3</v>
      </c>
      <c r="D97" s="28">
        <v>2</v>
      </c>
      <c r="E97" s="28"/>
      <c r="F97" s="28"/>
      <c r="G97" s="28">
        <v>5</v>
      </c>
      <c r="H97" s="28">
        <v>3</v>
      </c>
      <c r="I97" s="19">
        <v>2</v>
      </c>
      <c r="J97" s="21">
        <v>31.86</v>
      </c>
      <c r="K97" s="28"/>
      <c r="L97" s="28"/>
      <c r="M97" s="28"/>
      <c r="N97" s="28"/>
      <c r="O97" s="28">
        <v>3</v>
      </c>
      <c r="P97" s="28"/>
      <c r="Q97" s="28"/>
      <c r="R97" s="28"/>
      <c r="S97" s="49"/>
      <c r="T97" s="30">
        <v>15.93</v>
      </c>
      <c r="U97" s="33">
        <v>2</v>
      </c>
      <c r="V97" s="30">
        <f>Tablica1[[#This Row],[Cijena BEZ-PDV-a]]*Tablica1[[#This Row],[KOLIČINA]]</f>
        <v>0</v>
      </c>
      <c r="W97" s="30">
        <f>Tablica1[[#This Row],[Cijena s PDV-om]]*Tablica1[[#This Row],[KOLIČINA]]</f>
        <v>31.86</v>
      </c>
    </row>
    <row r="98" spans="1:23" ht="20.100000000000001" customHeight="1" x14ac:dyDescent="0.35">
      <c r="A98" t="s">
        <v>136</v>
      </c>
      <c r="B98" s="27">
        <v>9.6</v>
      </c>
      <c r="C98" s="28">
        <v>4</v>
      </c>
      <c r="D98" s="28">
        <v>0</v>
      </c>
      <c r="E98" s="28"/>
      <c r="F98" s="28"/>
      <c r="G98" s="28">
        <v>4</v>
      </c>
      <c r="H98" s="28">
        <v>2</v>
      </c>
      <c r="I98" s="19">
        <v>2</v>
      </c>
      <c r="J98" s="21">
        <v>19.2</v>
      </c>
      <c r="K98" s="28">
        <v>2</v>
      </c>
      <c r="L98" s="28"/>
      <c r="M98" s="28"/>
      <c r="N98" s="28"/>
      <c r="O98" s="28"/>
      <c r="P98" s="28"/>
      <c r="Q98" s="28"/>
      <c r="R98" s="28"/>
      <c r="S98" s="48"/>
      <c r="T98" s="29">
        <v>9.6</v>
      </c>
      <c r="U98" s="33">
        <v>2</v>
      </c>
      <c r="V98" s="29">
        <f>Tablica1[[#This Row],[Cijena BEZ-PDV-a]]*Tablica1[[#This Row],[KOLIČINA]]</f>
        <v>0</v>
      </c>
      <c r="W98" s="30">
        <f>Tablica1[[#This Row],[Cijena s PDV-om]]*Tablica1[[#This Row],[KOLIČINA]]</f>
        <v>19.2</v>
      </c>
    </row>
    <row r="99" spans="1:23" ht="20.100000000000001" hidden="1" customHeight="1" x14ac:dyDescent="0.35">
      <c r="A99" t="s">
        <v>137</v>
      </c>
      <c r="B99" s="27">
        <v>7.2</v>
      </c>
      <c r="C99" s="28">
        <v>10</v>
      </c>
      <c r="D99" s="28">
        <v>12</v>
      </c>
      <c r="E99" s="28"/>
      <c r="F99" s="28"/>
      <c r="G99" s="28">
        <v>22</v>
      </c>
      <c r="H99" s="28">
        <v>30</v>
      </c>
      <c r="I99" s="19">
        <v>0</v>
      </c>
      <c r="J99" s="21">
        <v>0</v>
      </c>
      <c r="K99" s="28">
        <v>12</v>
      </c>
      <c r="L99" s="28">
        <v>11</v>
      </c>
      <c r="M99" s="28"/>
      <c r="N99" s="28"/>
      <c r="O99" s="28">
        <v>7</v>
      </c>
      <c r="P99" s="28"/>
      <c r="Q99" s="28"/>
      <c r="R99" s="28"/>
      <c r="S99" s="29"/>
      <c r="T99" s="29">
        <v>7.2</v>
      </c>
      <c r="U99" s="33">
        <v>0</v>
      </c>
      <c r="V99" s="29">
        <f>Tablica1[[#This Row],[Cijena BEZ-PDV-a]]*Tablica1[[#This Row],[KOLIČINA]]</f>
        <v>0</v>
      </c>
      <c r="W99" s="30">
        <f>Tablica1[[#This Row],[Cijena s PDV-om]]*Tablica1[[#This Row],[KOLIČINA]]</f>
        <v>0</v>
      </c>
    </row>
    <row r="100" spans="1:23" ht="20.100000000000001" customHeight="1" x14ac:dyDescent="0.35">
      <c r="A100" t="s">
        <v>138</v>
      </c>
      <c r="B100" s="27">
        <v>21.24</v>
      </c>
      <c r="C100" s="28">
        <v>3</v>
      </c>
      <c r="D100" s="28">
        <v>2</v>
      </c>
      <c r="E100" s="28"/>
      <c r="F100" s="28"/>
      <c r="G100" s="28">
        <v>5</v>
      </c>
      <c r="H100" s="28">
        <v>1</v>
      </c>
      <c r="I100" s="19">
        <v>4</v>
      </c>
      <c r="J100" s="21">
        <v>84.96</v>
      </c>
      <c r="K100" s="28"/>
      <c r="L100" s="28"/>
      <c r="M100" s="28"/>
      <c r="N100" s="28"/>
      <c r="O100" s="28">
        <v>1</v>
      </c>
      <c r="P100" s="28"/>
      <c r="Q100" s="28"/>
      <c r="R100" s="28"/>
      <c r="S100" s="48"/>
      <c r="T100" s="29">
        <v>21.24</v>
      </c>
      <c r="U100" s="33">
        <v>4</v>
      </c>
      <c r="V100" s="29">
        <f>Tablica1[[#This Row],[Cijena BEZ-PDV-a]]*Tablica1[[#This Row],[KOLIČINA]]</f>
        <v>0</v>
      </c>
      <c r="W100" s="30">
        <f>Tablica1[[#This Row],[Cijena s PDV-om]]*Tablica1[[#This Row],[KOLIČINA]]</f>
        <v>84.96</v>
      </c>
    </row>
    <row r="101" spans="1:23" ht="20.100000000000001" hidden="1" customHeight="1" x14ac:dyDescent="0.35">
      <c r="A101" t="s">
        <v>139</v>
      </c>
      <c r="B101" s="27">
        <v>12.21</v>
      </c>
      <c r="C101" s="28">
        <v>1</v>
      </c>
      <c r="D101" s="28">
        <v>1</v>
      </c>
      <c r="E101" s="28"/>
      <c r="F101" s="28"/>
      <c r="G101" s="28">
        <v>2</v>
      </c>
      <c r="H101" s="28">
        <v>4</v>
      </c>
      <c r="I101" s="19">
        <v>0</v>
      </c>
      <c r="J101" s="21">
        <v>0</v>
      </c>
      <c r="K101" s="28">
        <v>2</v>
      </c>
      <c r="L101" s="28"/>
      <c r="M101" s="28"/>
      <c r="N101" s="28"/>
      <c r="O101" s="28">
        <v>2</v>
      </c>
      <c r="P101" s="28"/>
      <c r="Q101" s="28"/>
      <c r="R101" s="28"/>
      <c r="S101" s="29"/>
      <c r="T101" s="29">
        <v>12.21</v>
      </c>
      <c r="U101" s="33">
        <v>0</v>
      </c>
      <c r="V101" s="29">
        <f>Tablica1[[#This Row],[Cijena BEZ-PDV-a]]*Tablica1[[#This Row],[KOLIČINA]]</f>
        <v>0</v>
      </c>
      <c r="W101" s="30">
        <f>Tablica1[[#This Row],[Cijena s PDV-om]]*Tablica1[[#This Row],[KOLIČINA]]</f>
        <v>0</v>
      </c>
    </row>
    <row r="102" spans="1:23" ht="20.100000000000001" hidden="1" customHeight="1" x14ac:dyDescent="0.35">
      <c r="A102" t="s">
        <v>140</v>
      </c>
      <c r="B102" s="27">
        <v>11.81</v>
      </c>
      <c r="C102" s="28">
        <v>1</v>
      </c>
      <c r="D102" s="28">
        <v>1</v>
      </c>
      <c r="E102" s="28"/>
      <c r="F102" s="28"/>
      <c r="G102" s="28">
        <v>2</v>
      </c>
      <c r="H102" s="28">
        <v>4</v>
      </c>
      <c r="I102" s="19">
        <v>0</v>
      </c>
      <c r="J102" s="21">
        <v>0</v>
      </c>
      <c r="K102" s="28">
        <v>2</v>
      </c>
      <c r="L102" s="28"/>
      <c r="M102" s="28"/>
      <c r="N102" s="28"/>
      <c r="O102" s="28">
        <v>2</v>
      </c>
      <c r="P102" s="28"/>
      <c r="Q102" s="28"/>
      <c r="R102" s="28"/>
      <c r="S102" s="29"/>
      <c r="T102" s="29">
        <v>11.81</v>
      </c>
      <c r="U102" s="33">
        <v>0</v>
      </c>
      <c r="V102" s="29">
        <f>Tablica1[[#This Row],[Cijena BEZ-PDV-a]]*Tablica1[[#This Row],[KOLIČINA]]</f>
        <v>0</v>
      </c>
      <c r="W102" s="30">
        <f>Tablica1[[#This Row],[Cijena s PDV-om]]*Tablica1[[#This Row],[KOLIČINA]]</f>
        <v>0</v>
      </c>
    </row>
    <row r="103" spans="1:23" ht="20.100000000000001" hidden="1" customHeight="1" x14ac:dyDescent="0.35">
      <c r="A103" t="s">
        <v>141</v>
      </c>
      <c r="B103" s="27">
        <v>4.8</v>
      </c>
      <c r="C103" s="28">
        <v>13</v>
      </c>
      <c r="D103" s="28">
        <v>14</v>
      </c>
      <c r="E103" s="28"/>
      <c r="F103" s="28"/>
      <c r="G103" s="28">
        <v>27</v>
      </c>
      <c r="H103" s="28">
        <v>31</v>
      </c>
      <c r="I103" s="19">
        <v>0</v>
      </c>
      <c r="J103" s="21">
        <v>0</v>
      </c>
      <c r="K103" s="28">
        <v>13</v>
      </c>
      <c r="L103" s="28">
        <v>11</v>
      </c>
      <c r="M103" s="28"/>
      <c r="N103" s="28"/>
      <c r="O103" s="28">
        <v>7</v>
      </c>
      <c r="P103" s="28"/>
      <c r="Q103" s="28"/>
      <c r="R103" s="28"/>
      <c r="S103" s="29"/>
      <c r="T103" s="29">
        <v>4.8</v>
      </c>
      <c r="U103" s="33">
        <v>0</v>
      </c>
      <c r="V103" s="29">
        <f>Tablica1[[#This Row],[Cijena BEZ-PDV-a]]*Tablica1[[#This Row],[KOLIČINA]]</f>
        <v>0</v>
      </c>
      <c r="W103" s="30">
        <f>Tablica1[[#This Row],[Cijena s PDV-om]]*Tablica1[[#This Row],[KOLIČINA]]</f>
        <v>0</v>
      </c>
    </row>
    <row r="104" spans="1:23" ht="20.100000000000001" customHeight="1" x14ac:dyDescent="0.35">
      <c r="A104" s="24" t="s">
        <v>9</v>
      </c>
      <c r="B104" s="25"/>
      <c r="C104" s="26"/>
      <c r="D104" s="26"/>
      <c r="E104" s="26"/>
      <c r="F104" s="26"/>
      <c r="G104" s="26"/>
      <c r="H104" s="26"/>
      <c r="I104" s="18"/>
      <c r="J104" s="20"/>
      <c r="K104" s="24">
        <v>135</v>
      </c>
      <c r="L104" s="24">
        <v>133</v>
      </c>
      <c r="M104" s="24"/>
      <c r="N104" s="24"/>
      <c r="O104" s="24">
        <v>9</v>
      </c>
      <c r="P104" s="24">
        <v>75</v>
      </c>
      <c r="Q104" s="24"/>
      <c r="R104" s="24"/>
      <c r="S104" s="47"/>
      <c r="T104" s="35"/>
      <c r="U104" s="36"/>
      <c r="V104" s="35"/>
      <c r="W104" s="37"/>
    </row>
    <row r="105" spans="1:23" ht="20.100000000000001" customHeight="1" x14ac:dyDescent="0.35">
      <c r="A105" t="s">
        <v>142</v>
      </c>
      <c r="B105" s="27">
        <v>9.49</v>
      </c>
      <c r="C105" s="28">
        <v>11</v>
      </c>
      <c r="D105" s="28">
        <v>7</v>
      </c>
      <c r="E105" s="28"/>
      <c r="F105" s="28"/>
      <c r="G105" s="28">
        <v>18</v>
      </c>
      <c r="H105" s="28">
        <v>2</v>
      </c>
      <c r="I105" s="19">
        <v>16</v>
      </c>
      <c r="J105" s="21">
        <v>151.84</v>
      </c>
      <c r="K105" s="28"/>
      <c r="L105" s="28"/>
      <c r="M105" s="28"/>
      <c r="N105" s="28"/>
      <c r="O105" s="28">
        <v>2</v>
      </c>
      <c r="P105" s="28"/>
      <c r="Q105" s="28"/>
      <c r="R105" s="28"/>
      <c r="S105" s="48"/>
      <c r="T105" s="29">
        <v>9.49</v>
      </c>
      <c r="U105" s="33">
        <v>16</v>
      </c>
      <c r="V105" s="29">
        <f>Tablica1[[#This Row],[Cijena BEZ-PDV-a]]*Tablica1[[#This Row],[KOLIČINA]]</f>
        <v>0</v>
      </c>
      <c r="W105" s="30">
        <f>Tablica1[[#This Row],[Cijena s PDV-om]]*Tablica1[[#This Row],[KOLIČINA]]</f>
        <v>151.84</v>
      </c>
    </row>
    <row r="106" spans="1:23" ht="20.100000000000001" customHeight="1" x14ac:dyDescent="0.35">
      <c r="A106" t="s">
        <v>143</v>
      </c>
      <c r="B106" s="27">
        <v>14.24</v>
      </c>
      <c r="C106" s="28"/>
      <c r="D106" s="28">
        <v>6</v>
      </c>
      <c r="E106" s="28"/>
      <c r="F106" s="28"/>
      <c r="G106" s="28">
        <v>6</v>
      </c>
      <c r="H106" s="28">
        <v>4</v>
      </c>
      <c r="I106" s="19">
        <v>2</v>
      </c>
      <c r="J106" s="21">
        <v>28.48</v>
      </c>
      <c r="K106" s="28"/>
      <c r="L106" s="28"/>
      <c r="M106" s="28"/>
      <c r="N106" s="28"/>
      <c r="O106" s="28"/>
      <c r="P106" s="28">
        <v>4</v>
      </c>
      <c r="Q106" s="28"/>
      <c r="R106" s="28"/>
      <c r="S106" s="48"/>
      <c r="T106" s="29">
        <v>14.24</v>
      </c>
      <c r="U106" s="33">
        <v>2</v>
      </c>
      <c r="V106" s="29">
        <f>Tablica1[[#This Row],[Cijena BEZ-PDV-a]]*Tablica1[[#This Row],[KOLIČINA]]</f>
        <v>0</v>
      </c>
      <c r="W106" s="30">
        <f>Tablica1[[#This Row],[Cijena s PDV-om]]*Tablica1[[#This Row],[KOLIČINA]]</f>
        <v>28.48</v>
      </c>
    </row>
    <row r="107" spans="1:23" ht="20.100000000000001" hidden="1" customHeight="1" x14ac:dyDescent="0.35">
      <c r="A107" t="s">
        <v>144</v>
      </c>
      <c r="B107" s="27">
        <v>9.49</v>
      </c>
      <c r="C107" s="28">
        <v>12</v>
      </c>
      <c r="D107" s="28">
        <v>12</v>
      </c>
      <c r="E107" s="28"/>
      <c r="F107" s="28"/>
      <c r="G107" s="28">
        <v>24</v>
      </c>
      <c r="H107" s="28">
        <v>27</v>
      </c>
      <c r="I107" s="19">
        <v>0</v>
      </c>
      <c r="J107" s="21">
        <v>0</v>
      </c>
      <c r="K107" s="28">
        <v>11</v>
      </c>
      <c r="L107" s="28">
        <v>11</v>
      </c>
      <c r="M107" s="28"/>
      <c r="N107" s="28"/>
      <c r="O107" s="28"/>
      <c r="P107" s="28">
        <v>5</v>
      </c>
      <c r="Q107" s="28"/>
      <c r="R107" s="28"/>
      <c r="S107" s="29"/>
      <c r="T107" s="29">
        <v>9.49</v>
      </c>
      <c r="U107" s="33">
        <v>0</v>
      </c>
      <c r="V107" s="29">
        <f>Tablica1[[#This Row],[Cijena BEZ-PDV-a]]*Tablica1[[#This Row],[KOLIČINA]]</f>
        <v>0</v>
      </c>
      <c r="W107" s="30">
        <f>Tablica1[[#This Row],[Cijena s PDV-om]]*Tablica1[[#This Row],[KOLIČINA]]</f>
        <v>0</v>
      </c>
    </row>
    <row r="108" spans="1:23" ht="20.100000000000001" customHeight="1" x14ac:dyDescent="0.35">
      <c r="A108" t="s">
        <v>145</v>
      </c>
      <c r="B108" s="27">
        <v>15.93</v>
      </c>
      <c r="C108" s="28">
        <v>1</v>
      </c>
      <c r="D108" s="28">
        <v>1</v>
      </c>
      <c r="E108" s="28"/>
      <c r="F108" s="28"/>
      <c r="G108" s="28">
        <v>2</v>
      </c>
      <c r="H108" s="28">
        <v>1</v>
      </c>
      <c r="I108" s="19">
        <v>1</v>
      </c>
      <c r="J108" s="21">
        <v>15.93</v>
      </c>
      <c r="K108" s="28"/>
      <c r="L108" s="28"/>
      <c r="M108" s="28"/>
      <c r="N108" s="28"/>
      <c r="O108" s="28"/>
      <c r="P108" s="28">
        <v>1</v>
      </c>
      <c r="Q108" s="28"/>
      <c r="R108" s="28"/>
      <c r="S108" s="48"/>
      <c r="T108" s="29">
        <v>15.93</v>
      </c>
      <c r="U108" s="33">
        <v>1</v>
      </c>
      <c r="V108" s="29">
        <f>Tablica1[[#This Row],[Cijena BEZ-PDV-a]]*Tablica1[[#This Row],[KOLIČINA]]</f>
        <v>0</v>
      </c>
      <c r="W108" s="30">
        <f>Tablica1[[#This Row],[Cijena s PDV-om]]*Tablica1[[#This Row],[KOLIČINA]]</f>
        <v>15.93</v>
      </c>
    </row>
    <row r="109" spans="1:23" ht="20.100000000000001" hidden="1" customHeight="1" x14ac:dyDescent="0.35">
      <c r="A109" t="s">
        <v>146</v>
      </c>
      <c r="B109" s="27">
        <v>4.75</v>
      </c>
      <c r="C109" s="28">
        <v>13</v>
      </c>
      <c r="D109" s="28">
        <v>13</v>
      </c>
      <c r="E109" s="28"/>
      <c r="F109" s="28"/>
      <c r="G109" s="28">
        <v>26</v>
      </c>
      <c r="H109" s="28">
        <v>33</v>
      </c>
      <c r="I109" s="19">
        <v>0</v>
      </c>
      <c r="J109" s="21">
        <v>0</v>
      </c>
      <c r="K109" s="28">
        <v>13</v>
      </c>
      <c r="L109" s="28">
        <v>14</v>
      </c>
      <c r="M109" s="28"/>
      <c r="N109" s="28"/>
      <c r="O109" s="28"/>
      <c r="P109" s="28">
        <v>6</v>
      </c>
      <c r="Q109" s="28"/>
      <c r="R109" s="28"/>
      <c r="S109" s="29"/>
      <c r="T109" s="29">
        <v>4.75</v>
      </c>
      <c r="U109" s="33">
        <v>0</v>
      </c>
      <c r="V109" s="29">
        <f>Tablica1[[#This Row],[Cijena BEZ-PDV-a]]*Tablica1[[#This Row],[KOLIČINA]]</f>
        <v>0</v>
      </c>
      <c r="W109" s="30">
        <f>Tablica1[[#This Row],[Cijena s PDV-om]]*Tablica1[[#This Row],[KOLIČINA]]</f>
        <v>0</v>
      </c>
    </row>
    <row r="110" spans="1:23" ht="20.100000000000001" hidden="1" customHeight="1" x14ac:dyDescent="0.35">
      <c r="A110" t="s">
        <v>147</v>
      </c>
      <c r="B110" s="27">
        <v>23.73</v>
      </c>
      <c r="C110" s="28">
        <v>12</v>
      </c>
      <c r="D110" s="28">
        <v>12</v>
      </c>
      <c r="E110" s="28"/>
      <c r="F110" s="28"/>
      <c r="G110" s="28">
        <v>24</v>
      </c>
      <c r="H110" s="28">
        <v>26</v>
      </c>
      <c r="I110" s="19">
        <v>0</v>
      </c>
      <c r="J110" s="21">
        <v>0</v>
      </c>
      <c r="K110" s="28">
        <v>13</v>
      </c>
      <c r="L110" s="28">
        <v>11</v>
      </c>
      <c r="M110" s="28"/>
      <c r="N110" s="28"/>
      <c r="O110" s="28"/>
      <c r="P110" s="28">
        <v>2</v>
      </c>
      <c r="Q110" s="28"/>
      <c r="R110" s="28"/>
      <c r="S110" s="29"/>
      <c r="T110" s="29">
        <v>23.73</v>
      </c>
      <c r="U110" s="33">
        <v>0</v>
      </c>
      <c r="V110" s="29">
        <f>Tablica1[[#This Row],[Cijena BEZ-PDV-a]]*Tablica1[[#This Row],[KOLIČINA]]</f>
        <v>0</v>
      </c>
      <c r="W110" s="30">
        <f>Tablica1[[#This Row],[Cijena s PDV-om]]*Tablica1[[#This Row],[KOLIČINA]]</f>
        <v>0</v>
      </c>
    </row>
    <row r="111" spans="1:23" ht="20.100000000000001" hidden="1" customHeight="1" x14ac:dyDescent="0.35">
      <c r="A111" t="s">
        <v>148</v>
      </c>
      <c r="B111" s="27">
        <v>0</v>
      </c>
      <c r="C111" s="28">
        <v>12</v>
      </c>
      <c r="D111" s="28">
        <v>12</v>
      </c>
      <c r="E111" s="28"/>
      <c r="F111" s="28"/>
      <c r="G111" s="28">
        <v>24</v>
      </c>
      <c r="H111" s="28">
        <v>26</v>
      </c>
      <c r="I111" s="19">
        <v>0</v>
      </c>
      <c r="J111" s="21">
        <v>0</v>
      </c>
      <c r="K111" s="28">
        <v>13</v>
      </c>
      <c r="L111" s="28">
        <v>11</v>
      </c>
      <c r="M111" s="28"/>
      <c r="N111" s="28"/>
      <c r="O111" s="28"/>
      <c r="P111" s="28">
        <v>2</v>
      </c>
      <c r="Q111" s="28"/>
      <c r="R111" s="28"/>
      <c r="S111" s="29"/>
      <c r="T111" s="29">
        <v>0</v>
      </c>
      <c r="U111" s="33">
        <v>0</v>
      </c>
      <c r="V111" s="29">
        <f>Tablica1[[#This Row],[Cijena BEZ-PDV-a]]*Tablica1[[#This Row],[KOLIČINA]]</f>
        <v>0</v>
      </c>
      <c r="W111" s="30">
        <f>Tablica1[[#This Row],[Cijena s PDV-om]]*Tablica1[[#This Row],[KOLIČINA]]</f>
        <v>0</v>
      </c>
    </row>
    <row r="112" spans="1:23" ht="20.100000000000001" customHeight="1" x14ac:dyDescent="0.35">
      <c r="A112" t="s">
        <v>149</v>
      </c>
      <c r="B112" s="27">
        <v>23.89</v>
      </c>
      <c r="C112" s="28">
        <v>1</v>
      </c>
      <c r="D112" s="28">
        <v>1</v>
      </c>
      <c r="E112" s="28"/>
      <c r="F112" s="28"/>
      <c r="G112" s="28">
        <v>2</v>
      </c>
      <c r="H112" s="28">
        <v>0</v>
      </c>
      <c r="I112" s="19">
        <v>2</v>
      </c>
      <c r="J112" s="21">
        <v>47.78</v>
      </c>
      <c r="K112" s="28"/>
      <c r="L112" s="28"/>
      <c r="M112" s="28"/>
      <c r="N112" s="28"/>
      <c r="O112" s="28"/>
      <c r="P112" s="28"/>
      <c r="Q112" s="28"/>
      <c r="R112" s="28"/>
      <c r="S112" s="48"/>
      <c r="T112" s="29">
        <v>23.89</v>
      </c>
      <c r="U112" s="33">
        <v>2</v>
      </c>
      <c r="V112" s="29">
        <f>Tablica1[[#This Row],[Cijena BEZ-PDV-a]]*Tablica1[[#This Row],[KOLIČINA]]</f>
        <v>0</v>
      </c>
      <c r="W112" s="30">
        <f>Tablica1[[#This Row],[Cijena s PDV-om]]*Tablica1[[#This Row],[KOLIČINA]]</f>
        <v>47.78</v>
      </c>
    </row>
    <row r="113" spans="1:23" ht="20.100000000000001" hidden="1" customHeight="1" x14ac:dyDescent="0.35">
      <c r="A113" t="s">
        <v>150</v>
      </c>
      <c r="B113" s="27">
        <v>9.49</v>
      </c>
      <c r="C113" s="28">
        <v>13</v>
      </c>
      <c r="D113" s="28">
        <v>13</v>
      </c>
      <c r="E113" s="28"/>
      <c r="F113" s="28"/>
      <c r="G113" s="28">
        <v>26</v>
      </c>
      <c r="H113" s="28">
        <v>30</v>
      </c>
      <c r="I113" s="19">
        <v>0</v>
      </c>
      <c r="J113" s="21">
        <v>0</v>
      </c>
      <c r="K113" s="28">
        <v>13</v>
      </c>
      <c r="L113" s="28">
        <v>14</v>
      </c>
      <c r="M113" s="28"/>
      <c r="N113" s="28"/>
      <c r="O113" s="28"/>
      <c r="P113" s="28">
        <v>3</v>
      </c>
      <c r="Q113" s="28"/>
      <c r="R113" s="28"/>
      <c r="S113" s="29"/>
      <c r="T113" s="29">
        <v>9.49</v>
      </c>
      <c r="U113" s="33">
        <v>0</v>
      </c>
      <c r="V113" s="29">
        <f>Tablica1[[#This Row],[Cijena BEZ-PDV-a]]*Tablica1[[#This Row],[KOLIČINA]]</f>
        <v>0</v>
      </c>
      <c r="W113" s="30">
        <f>Tablica1[[#This Row],[Cijena s PDV-om]]*Tablica1[[#This Row],[KOLIČINA]]</f>
        <v>0</v>
      </c>
    </row>
    <row r="114" spans="1:23" ht="20.100000000000001" hidden="1" customHeight="1" x14ac:dyDescent="0.35">
      <c r="A114" t="s">
        <v>151</v>
      </c>
      <c r="B114" s="27">
        <v>9.49</v>
      </c>
      <c r="C114" s="28">
        <v>6</v>
      </c>
      <c r="D114" s="28">
        <v>12</v>
      </c>
      <c r="E114" s="28"/>
      <c r="F114" s="28"/>
      <c r="G114" s="28">
        <v>18</v>
      </c>
      <c r="H114" s="28">
        <v>25</v>
      </c>
      <c r="I114" s="19">
        <v>0</v>
      </c>
      <c r="J114" s="21">
        <v>0</v>
      </c>
      <c r="K114" s="28">
        <v>8</v>
      </c>
      <c r="L114" s="28">
        <v>11</v>
      </c>
      <c r="M114" s="28"/>
      <c r="N114" s="28"/>
      <c r="O114" s="28"/>
      <c r="P114" s="28">
        <v>6</v>
      </c>
      <c r="Q114" s="28"/>
      <c r="R114" s="28"/>
      <c r="S114" s="29"/>
      <c r="T114" s="29">
        <v>9.49</v>
      </c>
      <c r="U114" s="33">
        <v>0</v>
      </c>
      <c r="V114" s="29">
        <f>Tablica1[[#This Row],[Cijena BEZ-PDV-a]]*Tablica1[[#This Row],[KOLIČINA]]</f>
        <v>0</v>
      </c>
      <c r="W114" s="30">
        <f>Tablica1[[#This Row],[Cijena s PDV-om]]*Tablica1[[#This Row],[KOLIČINA]]</f>
        <v>0</v>
      </c>
    </row>
    <row r="115" spans="1:23" ht="20.100000000000001" hidden="1" customHeight="1" x14ac:dyDescent="0.35">
      <c r="A115" t="s">
        <v>152</v>
      </c>
      <c r="B115" s="27">
        <v>4.75</v>
      </c>
      <c r="C115" s="28">
        <v>13</v>
      </c>
      <c r="D115" s="28">
        <v>13</v>
      </c>
      <c r="E115" s="28"/>
      <c r="F115" s="28"/>
      <c r="G115" s="28">
        <v>26</v>
      </c>
      <c r="H115" s="28">
        <v>31</v>
      </c>
      <c r="I115" s="19">
        <v>0</v>
      </c>
      <c r="J115" s="21">
        <v>0</v>
      </c>
      <c r="K115" s="28">
        <v>13</v>
      </c>
      <c r="L115" s="28">
        <v>14</v>
      </c>
      <c r="M115" s="28"/>
      <c r="N115" s="28"/>
      <c r="O115" s="28"/>
      <c r="P115" s="28">
        <v>4</v>
      </c>
      <c r="Q115" s="28"/>
      <c r="R115" s="28"/>
      <c r="S115" s="29"/>
      <c r="T115" s="29">
        <v>4.75</v>
      </c>
      <c r="U115" s="33">
        <v>0</v>
      </c>
      <c r="V115" s="29">
        <f>Tablica1[[#This Row],[Cijena BEZ-PDV-a]]*Tablica1[[#This Row],[KOLIČINA]]</f>
        <v>0</v>
      </c>
      <c r="W115" s="30">
        <f>Tablica1[[#This Row],[Cijena s PDV-om]]*Tablica1[[#This Row],[KOLIČINA]]</f>
        <v>0</v>
      </c>
    </row>
    <row r="116" spans="1:23" ht="20.100000000000001" hidden="1" customHeight="1" x14ac:dyDescent="0.35">
      <c r="A116" t="s">
        <v>153</v>
      </c>
      <c r="B116" s="27">
        <v>18.989999999999998</v>
      </c>
      <c r="C116" s="28">
        <v>13</v>
      </c>
      <c r="D116" s="28">
        <v>13</v>
      </c>
      <c r="E116" s="28"/>
      <c r="F116" s="28"/>
      <c r="G116" s="28">
        <v>26</v>
      </c>
      <c r="H116" s="28">
        <v>33</v>
      </c>
      <c r="I116" s="19">
        <v>0</v>
      </c>
      <c r="J116" s="21">
        <v>0</v>
      </c>
      <c r="K116" s="28">
        <v>14</v>
      </c>
      <c r="L116" s="28">
        <v>13</v>
      </c>
      <c r="M116" s="28"/>
      <c r="N116" s="28"/>
      <c r="O116" s="28"/>
      <c r="P116" s="28">
        <v>6</v>
      </c>
      <c r="Q116" s="28"/>
      <c r="R116" s="28"/>
      <c r="S116" s="29"/>
      <c r="T116" s="29">
        <v>18.989999999999998</v>
      </c>
      <c r="U116" s="33">
        <v>0</v>
      </c>
      <c r="V116" s="29">
        <f>Tablica1[[#This Row],[Cijena BEZ-PDV-a]]*Tablica1[[#This Row],[KOLIČINA]]</f>
        <v>0</v>
      </c>
      <c r="W116" s="30">
        <f>Tablica1[[#This Row],[Cijena s PDV-om]]*Tablica1[[#This Row],[KOLIČINA]]</f>
        <v>0</v>
      </c>
    </row>
    <row r="117" spans="1:23" ht="20.100000000000001" hidden="1" customHeight="1" x14ac:dyDescent="0.35">
      <c r="A117" t="s">
        <v>154</v>
      </c>
      <c r="B117" s="27">
        <v>9.49</v>
      </c>
      <c r="C117" s="28"/>
      <c r="D117" s="28">
        <v>2</v>
      </c>
      <c r="E117" s="28"/>
      <c r="F117" s="28"/>
      <c r="G117" s="28">
        <v>2</v>
      </c>
      <c r="H117" s="28">
        <v>7</v>
      </c>
      <c r="I117" s="19">
        <v>0</v>
      </c>
      <c r="J117" s="21">
        <v>0</v>
      </c>
      <c r="K117" s="28"/>
      <c r="L117" s="28"/>
      <c r="M117" s="28"/>
      <c r="N117" s="28"/>
      <c r="O117" s="28"/>
      <c r="P117" s="28">
        <v>7</v>
      </c>
      <c r="Q117" s="28"/>
      <c r="R117" s="28"/>
      <c r="S117" s="29"/>
      <c r="T117" s="29">
        <v>9.49</v>
      </c>
      <c r="U117" s="33">
        <v>0</v>
      </c>
      <c r="V117" s="29">
        <f>Tablica1[[#This Row],[Cijena BEZ-PDV-a]]*Tablica1[[#This Row],[KOLIČINA]]</f>
        <v>0</v>
      </c>
      <c r="W117" s="30">
        <f>Tablica1[[#This Row],[Cijena s PDV-om]]*Tablica1[[#This Row],[KOLIČINA]]</f>
        <v>0</v>
      </c>
    </row>
    <row r="118" spans="1:23" ht="20.100000000000001" customHeight="1" x14ac:dyDescent="0.35">
      <c r="A118" t="s">
        <v>155</v>
      </c>
      <c r="B118" s="27">
        <v>14.24</v>
      </c>
      <c r="C118" s="28">
        <v>13</v>
      </c>
      <c r="D118" s="28">
        <v>7</v>
      </c>
      <c r="E118" s="28"/>
      <c r="F118" s="28"/>
      <c r="G118" s="28">
        <v>20</v>
      </c>
      <c r="H118" s="28">
        <v>1</v>
      </c>
      <c r="I118" s="19">
        <v>19</v>
      </c>
      <c r="J118" s="21">
        <v>270.56</v>
      </c>
      <c r="K118" s="28"/>
      <c r="L118" s="28"/>
      <c r="M118" s="28"/>
      <c r="N118" s="28"/>
      <c r="O118" s="28">
        <v>1</v>
      </c>
      <c r="P118" s="28"/>
      <c r="Q118" s="28"/>
      <c r="R118" s="28"/>
      <c r="S118" s="48"/>
      <c r="T118" s="29">
        <v>14.24</v>
      </c>
      <c r="U118" s="33">
        <v>19</v>
      </c>
      <c r="V118" s="29">
        <f>Tablica1[[#This Row],[Cijena BEZ-PDV-a]]*Tablica1[[#This Row],[KOLIČINA]]</f>
        <v>0</v>
      </c>
      <c r="W118" s="30">
        <f>Tablica1[[#This Row],[Cijena s PDV-om]]*Tablica1[[#This Row],[KOLIČINA]]</f>
        <v>270.56</v>
      </c>
    </row>
    <row r="119" spans="1:23" ht="20.100000000000001" hidden="1" customHeight="1" x14ac:dyDescent="0.35">
      <c r="A119" t="s">
        <v>156</v>
      </c>
      <c r="B119" s="27">
        <v>9.49</v>
      </c>
      <c r="C119" s="28">
        <v>12</v>
      </c>
      <c r="D119" s="28">
        <v>12</v>
      </c>
      <c r="E119" s="28"/>
      <c r="F119" s="28"/>
      <c r="G119" s="28">
        <v>24</v>
      </c>
      <c r="H119" s="28">
        <v>29</v>
      </c>
      <c r="I119" s="19">
        <v>0</v>
      </c>
      <c r="J119" s="21">
        <v>0</v>
      </c>
      <c r="K119" s="28">
        <v>10</v>
      </c>
      <c r="L119" s="28">
        <v>11</v>
      </c>
      <c r="M119" s="28"/>
      <c r="N119" s="28"/>
      <c r="O119" s="28"/>
      <c r="P119" s="28">
        <v>8</v>
      </c>
      <c r="Q119" s="28"/>
      <c r="R119" s="28"/>
      <c r="S119" s="29"/>
      <c r="T119" s="29">
        <v>9.49</v>
      </c>
      <c r="U119" s="33">
        <v>0</v>
      </c>
      <c r="V119" s="29">
        <f>Tablica1[[#This Row],[Cijena BEZ-PDV-a]]*Tablica1[[#This Row],[KOLIČINA]]</f>
        <v>0</v>
      </c>
      <c r="W119" s="30">
        <f>Tablica1[[#This Row],[Cijena s PDV-om]]*Tablica1[[#This Row],[KOLIČINA]]</f>
        <v>0</v>
      </c>
    </row>
    <row r="120" spans="1:23" ht="20.100000000000001" hidden="1" customHeight="1" x14ac:dyDescent="0.35">
      <c r="A120" t="s">
        <v>157</v>
      </c>
      <c r="B120" s="27">
        <v>15.93</v>
      </c>
      <c r="C120" s="28">
        <v>1</v>
      </c>
      <c r="D120" s="28">
        <v>1</v>
      </c>
      <c r="E120" s="28"/>
      <c r="F120" s="28"/>
      <c r="G120" s="28">
        <v>2</v>
      </c>
      <c r="H120" s="28">
        <v>2</v>
      </c>
      <c r="I120" s="19">
        <v>0</v>
      </c>
      <c r="J120" s="21">
        <v>0</v>
      </c>
      <c r="K120" s="28"/>
      <c r="L120" s="28"/>
      <c r="M120" s="28"/>
      <c r="N120" s="28"/>
      <c r="O120" s="28"/>
      <c r="P120" s="28">
        <v>2</v>
      </c>
      <c r="Q120" s="28"/>
      <c r="R120" s="28"/>
      <c r="S120" s="29"/>
      <c r="T120" s="29">
        <v>15.93</v>
      </c>
      <c r="U120" s="33">
        <v>0</v>
      </c>
      <c r="V120" s="29">
        <f>Tablica1[[#This Row],[Cijena BEZ-PDV-a]]*Tablica1[[#This Row],[KOLIČINA]]</f>
        <v>0</v>
      </c>
      <c r="W120" s="30">
        <f>Tablica1[[#This Row],[Cijena s PDV-om]]*Tablica1[[#This Row],[KOLIČINA]]</f>
        <v>0</v>
      </c>
    </row>
    <row r="121" spans="1:23" ht="20.100000000000001" hidden="1" customHeight="1" x14ac:dyDescent="0.35">
      <c r="A121" t="s">
        <v>158</v>
      </c>
      <c r="B121" s="27">
        <v>9.2200000000000006</v>
      </c>
      <c r="C121" s="28">
        <v>3</v>
      </c>
      <c r="D121" s="28">
        <v>0</v>
      </c>
      <c r="E121" s="28"/>
      <c r="F121" s="28"/>
      <c r="G121" s="28">
        <v>3</v>
      </c>
      <c r="H121" s="28">
        <v>5</v>
      </c>
      <c r="I121" s="19">
        <v>0</v>
      </c>
      <c r="J121" s="21">
        <v>0</v>
      </c>
      <c r="K121" s="28">
        <v>3</v>
      </c>
      <c r="L121" s="28"/>
      <c r="M121" s="28"/>
      <c r="N121" s="28"/>
      <c r="O121" s="28"/>
      <c r="P121" s="28">
        <v>2</v>
      </c>
      <c r="Q121" s="28"/>
      <c r="R121" s="28"/>
      <c r="S121" s="29"/>
      <c r="T121" s="29">
        <v>9.2200000000000006</v>
      </c>
      <c r="U121" s="33">
        <v>0</v>
      </c>
      <c r="V121" s="29">
        <f>Tablica1[[#This Row],[Cijena BEZ-PDV-a]]*Tablica1[[#This Row],[KOLIČINA]]</f>
        <v>0</v>
      </c>
      <c r="W121" s="30">
        <f>Tablica1[[#This Row],[Cijena s PDV-om]]*Tablica1[[#This Row],[KOLIČINA]]</f>
        <v>0</v>
      </c>
    </row>
    <row r="122" spans="1:23" ht="20.100000000000001" hidden="1" customHeight="1" x14ac:dyDescent="0.35">
      <c r="A122" t="s">
        <v>159</v>
      </c>
      <c r="B122" s="27">
        <v>9.49</v>
      </c>
      <c r="C122" s="28">
        <v>12</v>
      </c>
      <c r="D122" s="28">
        <v>12</v>
      </c>
      <c r="E122" s="28"/>
      <c r="F122" s="28"/>
      <c r="G122" s="28">
        <v>24</v>
      </c>
      <c r="H122" s="28">
        <v>31</v>
      </c>
      <c r="I122" s="19">
        <v>0</v>
      </c>
      <c r="J122" s="21">
        <v>0</v>
      </c>
      <c r="K122" s="28">
        <v>11</v>
      </c>
      <c r="L122" s="28">
        <v>11</v>
      </c>
      <c r="M122" s="28"/>
      <c r="N122" s="28"/>
      <c r="O122" s="28"/>
      <c r="P122" s="28">
        <v>9</v>
      </c>
      <c r="Q122" s="28"/>
      <c r="R122" s="28"/>
      <c r="S122" s="29"/>
      <c r="T122" s="29">
        <v>9.49</v>
      </c>
      <c r="U122" s="33">
        <v>0</v>
      </c>
      <c r="V122" s="29">
        <f>Tablica1[[#This Row],[Cijena BEZ-PDV-a]]*Tablica1[[#This Row],[KOLIČINA]]</f>
        <v>0</v>
      </c>
      <c r="W122" s="30">
        <f>Tablica1[[#This Row],[Cijena s PDV-om]]*Tablica1[[#This Row],[KOLIČINA]]</f>
        <v>0</v>
      </c>
    </row>
    <row r="123" spans="1:23" ht="20.100000000000001" customHeight="1" x14ac:dyDescent="0.35">
      <c r="A123" t="s">
        <v>160</v>
      </c>
      <c r="B123" s="27">
        <v>21.24</v>
      </c>
      <c r="C123" s="28">
        <v>1</v>
      </c>
      <c r="D123" s="28">
        <v>1</v>
      </c>
      <c r="E123" s="28"/>
      <c r="F123" s="28"/>
      <c r="G123" s="28">
        <v>2</v>
      </c>
      <c r="H123" s="28">
        <v>0</v>
      </c>
      <c r="I123" s="19">
        <v>2</v>
      </c>
      <c r="J123" s="21">
        <v>42.48</v>
      </c>
      <c r="K123" s="28"/>
      <c r="L123" s="28"/>
      <c r="M123" s="28"/>
      <c r="N123" s="28"/>
      <c r="O123" s="28"/>
      <c r="P123" s="28"/>
      <c r="Q123" s="28"/>
      <c r="R123" s="28"/>
      <c r="S123" s="48"/>
      <c r="T123" s="29">
        <v>21.24</v>
      </c>
      <c r="U123" s="33">
        <v>2</v>
      </c>
      <c r="V123" s="29">
        <f>Tablica1[[#This Row],[Cijena BEZ-PDV-a]]*Tablica1[[#This Row],[KOLIČINA]]</f>
        <v>0</v>
      </c>
      <c r="W123" s="30">
        <f>Tablica1[[#This Row],[Cijena s PDV-om]]*Tablica1[[#This Row],[KOLIČINA]]</f>
        <v>42.48</v>
      </c>
    </row>
    <row r="124" spans="1:23" ht="20.100000000000001" hidden="1" customHeight="1" x14ac:dyDescent="0.35">
      <c r="A124" t="s">
        <v>161</v>
      </c>
      <c r="B124" s="27">
        <v>11.91</v>
      </c>
      <c r="C124" s="28">
        <v>2</v>
      </c>
      <c r="D124" s="28">
        <v>0</v>
      </c>
      <c r="E124" s="28"/>
      <c r="F124" s="28"/>
      <c r="G124" s="28">
        <v>2</v>
      </c>
      <c r="H124" s="28">
        <v>4</v>
      </c>
      <c r="I124" s="19">
        <v>0</v>
      </c>
      <c r="J124" s="21">
        <v>0</v>
      </c>
      <c r="K124" s="28">
        <v>1</v>
      </c>
      <c r="L124" s="28"/>
      <c r="M124" s="28"/>
      <c r="N124" s="28"/>
      <c r="O124" s="28">
        <v>3</v>
      </c>
      <c r="P124" s="28"/>
      <c r="Q124" s="28"/>
      <c r="R124" s="28"/>
      <c r="S124" s="29"/>
      <c r="T124" s="29">
        <v>11.91</v>
      </c>
      <c r="U124" s="33">
        <v>0</v>
      </c>
      <c r="V124" s="29">
        <f>Tablica1[[#This Row],[Cijena BEZ-PDV-a]]*Tablica1[[#This Row],[KOLIČINA]]</f>
        <v>0</v>
      </c>
      <c r="W124" s="30">
        <f>Tablica1[[#This Row],[Cijena s PDV-om]]*Tablica1[[#This Row],[KOLIČINA]]</f>
        <v>0</v>
      </c>
    </row>
    <row r="125" spans="1:23" ht="20.100000000000001" hidden="1" customHeight="1" x14ac:dyDescent="0.35">
      <c r="A125" t="s">
        <v>162</v>
      </c>
      <c r="B125" s="27">
        <v>11.15</v>
      </c>
      <c r="C125" s="28">
        <v>2</v>
      </c>
      <c r="D125" s="28">
        <v>0</v>
      </c>
      <c r="E125" s="28"/>
      <c r="F125" s="28"/>
      <c r="G125" s="28">
        <v>2</v>
      </c>
      <c r="H125" s="28">
        <v>3</v>
      </c>
      <c r="I125" s="19">
        <v>0</v>
      </c>
      <c r="J125" s="21">
        <v>0</v>
      </c>
      <c r="K125" s="28"/>
      <c r="L125" s="28"/>
      <c r="M125" s="28"/>
      <c r="N125" s="28"/>
      <c r="O125" s="28">
        <v>3</v>
      </c>
      <c r="P125" s="28"/>
      <c r="Q125" s="28"/>
      <c r="R125" s="28"/>
      <c r="S125" s="29"/>
      <c r="T125" s="29">
        <v>11.15</v>
      </c>
      <c r="U125" s="33">
        <v>0</v>
      </c>
      <c r="V125" s="29">
        <f>Tablica1[[#This Row],[Cijena BEZ-PDV-a]]*Tablica1[[#This Row],[KOLIČINA]]</f>
        <v>0</v>
      </c>
      <c r="W125" s="30">
        <f>Tablica1[[#This Row],[Cijena s PDV-om]]*Tablica1[[#This Row],[KOLIČINA]]</f>
        <v>0</v>
      </c>
    </row>
    <row r="126" spans="1:23" ht="20.100000000000001" hidden="1" customHeight="1" x14ac:dyDescent="0.35">
      <c r="A126" t="s">
        <v>163</v>
      </c>
      <c r="B126" s="27">
        <v>4.75</v>
      </c>
      <c r="C126" s="28">
        <v>13</v>
      </c>
      <c r="D126" s="28">
        <v>13</v>
      </c>
      <c r="E126" s="28"/>
      <c r="F126" s="28"/>
      <c r="G126" s="28">
        <v>26</v>
      </c>
      <c r="H126" s="28">
        <v>32</v>
      </c>
      <c r="I126" s="19">
        <v>0</v>
      </c>
      <c r="J126" s="21">
        <v>0</v>
      </c>
      <c r="K126" s="28">
        <v>12</v>
      </c>
      <c r="L126" s="28">
        <v>12</v>
      </c>
      <c r="M126" s="28"/>
      <c r="N126" s="28"/>
      <c r="O126" s="28"/>
      <c r="P126" s="28">
        <v>8</v>
      </c>
      <c r="Q126" s="28"/>
      <c r="R126" s="28"/>
      <c r="S126" s="29"/>
      <c r="T126" s="29">
        <v>4.75</v>
      </c>
      <c r="U126" s="33">
        <v>0</v>
      </c>
      <c r="V126" s="29">
        <f>Tablica1[[#This Row],[Cijena BEZ-PDV-a]]*Tablica1[[#This Row],[KOLIČINA]]</f>
        <v>0</v>
      </c>
      <c r="W126" s="30">
        <f>Tablica1[[#This Row],[Cijena s PDV-om]]*Tablica1[[#This Row],[KOLIČINA]]</f>
        <v>0</v>
      </c>
    </row>
    <row r="127" spans="1:23" ht="20.100000000000001" customHeight="1" x14ac:dyDescent="0.35">
      <c r="A127" s="24" t="s">
        <v>15</v>
      </c>
      <c r="B127" s="25"/>
      <c r="C127" s="26"/>
      <c r="D127" s="26"/>
      <c r="E127" s="26"/>
      <c r="F127" s="26"/>
      <c r="G127" s="26"/>
      <c r="H127" s="26"/>
      <c r="I127" s="18"/>
      <c r="J127" s="20"/>
      <c r="K127" s="24">
        <v>218</v>
      </c>
      <c r="L127" s="24">
        <v>179</v>
      </c>
      <c r="M127" s="24"/>
      <c r="N127" s="24"/>
      <c r="O127" s="24">
        <v>45</v>
      </c>
      <c r="P127" s="24">
        <v>2</v>
      </c>
      <c r="Q127" s="24"/>
      <c r="R127" s="24"/>
      <c r="S127" s="47"/>
      <c r="T127" s="35"/>
      <c r="U127" s="36"/>
      <c r="V127" s="35"/>
      <c r="W127" s="37"/>
    </row>
    <row r="128" spans="1:23" ht="20.100000000000001" hidden="1" customHeight="1" x14ac:dyDescent="0.35">
      <c r="A128" t="s">
        <v>164</v>
      </c>
      <c r="B128" s="27">
        <v>15.93</v>
      </c>
      <c r="C128" s="28">
        <v>2</v>
      </c>
      <c r="D128" s="28">
        <v>1</v>
      </c>
      <c r="E128" s="28"/>
      <c r="F128" s="28"/>
      <c r="G128" s="28">
        <v>3</v>
      </c>
      <c r="H128" s="28">
        <v>4</v>
      </c>
      <c r="I128" s="19">
        <v>0</v>
      </c>
      <c r="J128" s="21">
        <v>0</v>
      </c>
      <c r="K128" s="28"/>
      <c r="L128" s="28"/>
      <c r="M128" s="28"/>
      <c r="N128" s="28"/>
      <c r="O128" s="28">
        <v>4</v>
      </c>
      <c r="P128" s="28"/>
      <c r="Q128" s="28"/>
      <c r="R128" s="28"/>
      <c r="S128" s="29"/>
      <c r="T128" s="29">
        <v>15.93</v>
      </c>
      <c r="U128" s="33">
        <v>0</v>
      </c>
      <c r="V128" s="29">
        <f>Tablica1[[#This Row],[Cijena BEZ-PDV-a]]*Tablica1[[#This Row],[KOLIČINA]]</f>
        <v>0</v>
      </c>
      <c r="W128" s="30">
        <f>Tablica1[[#This Row],[Cijena s PDV-om]]*Tablica1[[#This Row],[KOLIČINA]]</f>
        <v>0</v>
      </c>
    </row>
    <row r="129" spans="1:23" ht="20.100000000000001" hidden="1" customHeight="1" x14ac:dyDescent="0.35">
      <c r="A129" t="s">
        <v>165</v>
      </c>
      <c r="B129" s="27">
        <v>9.8000000000000007</v>
      </c>
      <c r="C129" s="28">
        <v>13</v>
      </c>
      <c r="D129" s="28">
        <v>10</v>
      </c>
      <c r="E129" s="28"/>
      <c r="F129" s="28"/>
      <c r="G129" s="28">
        <v>23</v>
      </c>
      <c r="H129" s="28">
        <v>28</v>
      </c>
      <c r="I129" s="19">
        <v>0</v>
      </c>
      <c r="J129" s="21">
        <v>0</v>
      </c>
      <c r="K129" s="28">
        <v>15</v>
      </c>
      <c r="L129" s="28">
        <v>12</v>
      </c>
      <c r="M129" s="28"/>
      <c r="N129" s="28"/>
      <c r="O129" s="28">
        <v>1</v>
      </c>
      <c r="P129" s="28"/>
      <c r="Q129" s="28"/>
      <c r="R129" s="28"/>
      <c r="S129" s="29"/>
      <c r="T129" s="29">
        <v>9.8000000000000007</v>
      </c>
      <c r="U129" s="33">
        <v>0</v>
      </c>
      <c r="V129" s="29">
        <f>Tablica1[[#This Row],[Cijena BEZ-PDV-a]]*Tablica1[[#This Row],[KOLIČINA]]</f>
        <v>0</v>
      </c>
      <c r="W129" s="30">
        <f>Tablica1[[#This Row],[Cijena s PDV-om]]*Tablica1[[#This Row],[KOLIČINA]]</f>
        <v>0</v>
      </c>
    </row>
    <row r="130" spans="1:23" ht="20.100000000000001" hidden="1" customHeight="1" x14ac:dyDescent="0.35">
      <c r="A130" t="s">
        <v>166</v>
      </c>
      <c r="B130" s="27">
        <v>10.09</v>
      </c>
      <c r="C130" s="28">
        <v>11</v>
      </c>
      <c r="D130" s="28"/>
      <c r="E130" s="28"/>
      <c r="F130" s="28"/>
      <c r="G130" s="28">
        <v>11</v>
      </c>
      <c r="H130" s="28">
        <v>11</v>
      </c>
      <c r="I130" s="19">
        <v>0</v>
      </c>
      <c r="J130" s="21">
        <v>0</v>
      </c>
      <c r="K130" s="28"/>
      <c r="L130" s="28"/>
      <c r="M130" s="28"/>
      <c r="N130" s="28"/>
      <c r="O130" s="28">
        <v>11</v>
      </c>
      <c r="P130" s="28"/>
      <c r="Q130" s="28"/>
      <c r="R130" s="28"/>
      <c r="S130" s="29"/>
      <c r="T130" s="29">
        <v>10.09</v>
      </c>
      <c r="U130" s="33">
        <v>0</v>
      </c>
      <c r="V130" s="29">
        <f>Tablica1[[#This Row],[Cijena BEZ-PDV-a]]*Tablica1[[#This Row],[KOLIČINA]]</f>
        <v>0</v>
      </c>
      <c r="W130" s="30">
        <f>Tablica1[[#This Row],[Cijena s PDV-om]]*Tablica1[[#This Row],[KOLIČINA]]</f>
        <v>0</v>
      </c>
    </row>
    <row r="131" spans="1:23" ht="20.100000000000001" customHeight="1" x14ac:dyDescent="0.35">
      <c r="A131" t="s">
        <v>167</v>
      </c>
      <c r="B131" s="27">
        <v>15.14</v>
      </c>
      <c r="C131" s="28"/>
      <c r="D131" s="28">
        <v>11</v>
      </c>
      <c r="E131" s="28"/>
      <c r="F131" s="28"/>
      <c r="G131" s="28">
        <v>11</v>
      </c>
      <c r="H131" s="28">
        <v>1</v>
      </c>
      <c r="I131" s="19">
        <v>10</v>
      </c>
      <c r="J131" s="21">
        <v>151.4</v>
      </c>
      <c r="K131" s="28"/>
      <c r="L131" s="28"/>
      <c r="M131" s="28"/>
      <c r="N131" s="28"/>
      <c r="O131" s="28"/>
      <c r="P131" s="28">
        <v>1</v>
      </c>
      <c r="Q131" s="28"/>
      <c r="R131" s="28"/>
      <c r="S131" s="48"/>
      <c r="T131" s="29">
        <v>15.14</v>
      </c>
      <c r="U131" s="33">
        <v>10</v>
      </c>
      <c r="V131" s="29">
        <f>Tablica1[[#This Row],[Cijena BEZ-PDV-a]]*Tablica1[[#This Row],[KOLIČINA]]</f>
        <v>0</v>
      </c>
      <c r="W131" s="30">
        <f>Tablica1[[#This Row],[Cijena s PDV-om]]*Tablica1[[#This Row],[KOLIČINA]]</f>
        <v>151.4</v>
      </c>
    </row>
    <row r="132" spans="1:23" ht="20.100000000000001" hidden="1" customHeight="1" x14ac:dyDescent="0.35">
      <c r="A132" t="s">
        <v>168</v>
      </c>
      <c r="B132" s="27">
        <v>9.8000000000000007</v>
      </c>
      <c r="C132" s="28">
        <v>15</v>
      </c>
      <c r="D132" s="28">
        <v>11</v>
      </c>
      <c r="E132" s="28"/>
      <c r="F132" s="28"/>
      <c r="G132" s="28">
        <v>26</v>
      </c>
      <c r="H132" s="28">
        <v>31</v>
      </c>
      <c r="I132" s="19">
        <v>0</v>
      </c>
      <c r="J132" s="21">
        <v>0</v>
      </c>
      <c r="K132" s="28">
        <v>16</v>
      </c>
      <c r="L132" s="28">
        <v>14</v>
      </c>
      <c r="M132" s="28"/>
      <c r="N132" s="28"/>
      <c r="O132" s="28">
        <v>1</v>
      </c>
      <c r="P132" s="28"/>
      <c r="Q132" s="28"/>
      <c r="R132" s="28"/>
      <c r="S132" s="29"/>
      <c r="T132" s="29">
        <v>9.8000000000000007</v>
      </c>
      <c r="U132" s="33">
        <v>0</v>
      </c>
      <c r="V132" s="29">
        <f>Tablica1[[#This Row],[Cijena BEZ-PDV-a]]*Tablica1[[#This Row],[KOLIČINA]]</f>
        <v>0</v>
      </c>
      <c r="W132" s="30">
        <f>Tablica1[[#This Row],[Cijena s PDV-om]]*Tablica1[[#This Row],[KOLIČINA]]</f>
        <v>0</v>
      </c>
    </row>
    <row r="133" spans="1:23" ht="20.100000000000001" hidden="1" customHeight="1" x14ac:dyDescent="0.35">
      <c r="A133" t="s">
        <v>169</v>
      </c>
      <c r="B133" s="27">
        <v>10.25</v>
      </c>
      <c r="C133" s="28">
        <v>13</v>
      </c>
      <c r="D133" s="28">
        <v>10</v>
      </c>
      <c r="E133" s="28"/>
      <c r="F133" s="28"/>
      <c r="G133" s="28">
        <v>23</v>
      </c>
      <c r="H133" s="28">
        <v>32</v>
      </c>
      <c r="I133" s="19">
        <v>0</v>
      </c>
      <c r="J133" s="21">
        <v>0</v>
      </c>
      <c r="K133" s="28">
        <v>17</v>
      </c>
      <c r="L133" s="28">
        <v>13</v>
      </c>
      <c r="M133" s="28"/>
      <c r="N133" s="28"/>
      <c r="O133" s="28">
        <v>2</v>
      </c>
      <c r="P133" s="28"/>
      <c r="Q133" s="28"/>
      <c r="R133" s="28"/>
      <c r="S133" s="29"/>
      <c r="T133" s="29">
        <v>10.25</v>
      </c>
      <c r="U133" s="33">
        <v>0</v>
      </c>
      <c r="V133" s="29">
        <f>Tablica1[[#This Row],[Cijena BEZ-PDV-a]]*Tablica1[[#This Row],[KOLIČINA]]</f>
        <v>0</v>
      </c>
      <c r="W133" s="30">
        <f>Tablica1[[#This Row],[Cijena s PDV-om]]*Tablica1[[#This Row],[KOLIČINA]]</f>
        <v>0</v>
      </c>
    </row>
    <row r="134" spans="1:23" ht="20.100000000000001" customHeight="1" x14ac:dyDescent="0.35">
      <c r="A134" t="s">
        <v>170</v>
      </c>
      <c r="B134" s="27">
        <v>15.93</v>
      </c>
      <c r="C134" s="28">
        <v>2</v>
      </c>
      <c r="D134" s="28">
        <v>1</v>
      </c>
      <c r="E134" s="28"/>
      <c r="F134" s="28"/>
      <c r="G134" s="28">
        <v>3</v>
      </c>
      <c r="H134" s="28">
        <v>0</v>
      </c>
      <c r="I134" s="19">
        <v>3</v>
      </c>
      <c r="J134" s="21">
        <v>47.79</v>
      </c>
      <c r="K134" s="28"/>
      <c r="L134" s="28"/>
      <c r="M134" s="28"/>
      <c r="N134" s="28"/>
      <c r="O134" s="28"/>
      <c r="P134" s="28"/>
      <c r="Q134" s="28"/>
      <c r="R134" s="28"/>
      <c r="S134" s="48"/>
      <c r="T134" s="29">
        <v>15.93</v>
      </c>
      <c r="U134" s="33">
        <v>3</v>
      </c>
      <c r="V134" s="29">
        <f>Tablica1[[#This Row],[Cijena BEZ-PDV-a]]*Tablica1[[#This Row],[KOLIČINA]]</f>
        <v>0</v>
      </c>
      <c r="W134" s="30">
        <f>Tablica1[[#This Row],[Cijena s PDV-om]]*Tablica1[[#This Row],[KOLIČINA]]</f>
        <v>47.79</v>
      </c>
    </row>
    <row r="135" spans="1:23" ht="20.100000000000001" hidden="1" customHeight="1" x14ac:dyDescent="0.35">
      <c r="A135" t="s">
        <v>171</v>
      </c>
      <c r="B135" s="27">
        <v>5.05</v>
      </c>
      <c r="C135" s="28">
        <v>15</v>
      </c>
      <c r="D135" s="28">
        <v>11</v>
      </c>
      <c r="E135" s="28"/>
      <c r="F135" s="28"/>
      <c r="G135" s="28">
        <v>26</v>
      </c>
      <c r="H135" s="28">
        <v>31</v>
      </c>
      <c r="I135" s="19">
        <v>0</v>
      </c>
      <c r="J135" s="21">
        <v>0</v>
      </c>
      <c r="K135" s="28">
        <v>16</v>
      </c>
      <c r="L135" s="28">
        <v>14</v>
      </c>
      <c r="M135" s="28"/>
      <c r="N135" s="28"/>
      <c r="O135" s="28">
        <v>1</v>
      </c>
      <c r="P135" s="28"/>
      <c r="Q135" s="28"/>
      <c r="R135" s="28"/>
      <c r="S135" s="29"/>
      <c r="T135" s="29">
        <v>5.05</v>
      </c>
      <c r="U135" s="33">
        <v>0</v>
      </c>
      <c r="V135" s="29">
        <f>Tablica1[[#This Row],[Cijena BEZ-PDV-a]]*Tablica1[[#This Row],[KOLIČINA]]</f>
        <v>0</v>
      </c>
      <c r="W135" s="30">
        <f>Tablica1[[#This Row],[Cijena s PDV-om]]*Tablica1[[#This Row],[KOLIČINA]]</f>
        <v>0</v>
      </c>
    </row>
    <row r="136" spans="1:23" ht="20.100000000000001" hidden="1" customHeight="1" x14ac:dyDescent="0.35">
      <c r="A136" t="s">
        <v>172</v>
      </c>
      <c r="B136" s="27">
        <v>20.18</v>
      </c>
      <c r="C136" s="28">
        <v>13</v>
      </c>
      <c r="D136" s="28">
        <v>10</v>
      </c>
      <c r="E136" s="28"/>
      <c r="F136" s="28"/>
      <c r="G136" s="28">
        <v>23</v>
      </c>
      <c r="H136" s="28">
        <v>31</v>
      </c>
      <c r="I136" s="19">
        <v>0</v>
      </c>
      <c r="J136" s="21">
        <v>0</v>
      </c>
      <c r="K136" s="28">
        <v>17</v>
      </c>
      <c r="L136" s="28">
        <v>13</v>
      </c>
      <c r="M136" s="28"/>
      <c r="N136" s="28"/>
      <c r="O136" s="28">
        <v>1</v>
      </c>
      <c r="P136" s="28"/>
      <c r="Q136" s="28"/>
      <c r="R136" s="28"/>
      <c r="S136" s="29"/>
      <c r="T136" s="29">
        <v>20.18</v>
      </c>
      <c r="U136" s="33">
        <v>0</v>
      </c>
      <c r="V136" s="29">
        <f>Tablica1[[#This Row],[Cijena BEZ-PDV-a]]*Tablica1[[#This Row],[KOLIČINA]]</f>
        <v>0</v>
      </c>
      <c r="W136" s="30">
        <f>Tablica1[[#This Row],[Cijena s PDV-om]]*Tablica1[[#This Row],[KOLIČINA]]</f>
        <v>0</v>
      </c>
    </row>
    <row r="137" spans="1:23" ht="20.100000000000001" hidden="1" customHeight="1" x14ac:dyDescent="0.35">
      <c r="A137" t="s">
        <v>173</v>
      </c>
      <c r="B137" s="27">
        <v>0</v>
      </c>
      <c r="C137" s="28">
        <v>13</v>
      </c>
      <c r="D137" s="28">
        <v>10</v>
      </c>
      <c r="E137" s="28"/>
      <c r="F137" s="28"/>
      <c r="G137" s="28">
        <v>23</v>
      </c>
      <c r="H137" s="28">
        <v>31</v>
      </c>
      <c r="I137" s="19">
        <v>0</v>
      </c>
      <c r="J137" s="21">
        <v>0</v>
      </c>
      <c r="K137" s="28">
        <v>17</v>
      </c>
      <c r="L137" s="28">
        <v>13</v>
      </c>
      <c r="M137" s="28"/>
      <c r="N137" s="28"/>
      <c r="O137" s="28">
        <v>1</v>
      </c>
      <c r="P137" s="28"/>
      <c r="Q137" s="28"/>
      <c r="R137" s="28"/>
      <c r="S137" s="29"/>
      <c r="T137" s="29">
        <v>0</v>
      </c>
      <c r="U137" s="33">
        <v>0</v>
      </c>
      <c r="V137" s="29">
        <f>Tablica1[[#This Row],[Cijena BEZ-PDV-a]]*Tablica1[[#This Row],[KOLIČINA]]</f>
        <v>0</v>
      </c>
      <c r="W137" s="30">
        <f>Tablica1[[#This Row],[Cijena s PDV-om]]*Tablica1[[#This Row],[KOLIČINA]]</f>
        <v>0</v>
      </c>
    </row>
    <row r="138" spans="1:23" ht="20.100000000000001" customHeight="1" x14ac:dyDescent="0.35">
      <c r="A138" t="s">
        <v>174</v>
      </c>
      <c r="B138" s="27">
        <v>23.89</v>
      </c>
      <c r="C138" s="28">
        <v>2</v>
      </c>
      <c r="D138" s="28">
        <v>1</v>
      </c>
      <c r="E138" s="28"/>
      <c r="F138" s="28"/>
      <c r="G138" s="28">
        <v>3</v>
      </c>
      <c r="H138" s="28">
        <v>0</v>
      </c>
      <c r="I138" s="19">
        <v>3</v>
      </c>
      <c r="J138" s="21">
        <v>71.67</v>
      </c>
      <c r="K138" s="28"/>
      <c r="L138" s="28"/>
      <c r="M138" s="28"/>
      <c r="N138" s="28"/>
      <c r="O138" s="28"/>
      <c r="P138" s="28"/>
      <c r="Q138" s="28"/>
      <c r="R138" s="28"/>
      <c r="S138" s="48"/>
      <c r="T138" s="29">
        <v>23.89</v>
      </c>
      <c r="U138" s="33">
        <v>3</v>
      </c>
      <c r="V138" s="29">
        <f>Tablica1[[#This Row],[Cijena BEZ-PDV-a]]*Tablica1[[#This Row],[KOLIČINA]]</f>
        <v>0</v>
      </c>
      <c r="W138" s="30">
        <f>Tablica1[[#This Row],[Cijena s PDV-om]]*Tablica1[[#This Row],[KOLIČINA]]</f>
        <v>71.67</v>
      </c>
    </row>
    <row r="139" spans="1:23" ht="20.100000000000001" hidden="1" customHeight="1" x14ac:dyDescent="0.35">
      <c r="A139" t="s">
        <v>175</v>
      </c>
      <c r="B139" s="27">
        <v>10.09</v>
      </c>
      <c r="C139" s="28">
        <v>12</v>
      </c>
      <c r="D139" s="28">
        <v>11</v>
      </c>
      <c r="E139" s="28"/>
      <c r="F139" s="28"/>
      <c r="G139" s="28">
        <v>23</v>
      </c>
      <c r="H139" s="28">
        <v>31</v>
      </c>
      <c r="I139" s="19">
        <v>0</v>
      </c>
      <c r="J139" s="21">
        <v>0</v>
      </c>
      <c r="K139" s="28">
        <v>16</v>
      </c>
      <c r="L139" s="28">
        <v>14</v>
      </c>
      <c r="M139" s="28"/>
      <c r="N139" s="28"/>
      <c r="O139" s="28">
        <v>1</v>
      </c>
      <c r="P139" s="28"/>
      <c r="Q139" s="28"/>
      <c r="R139" s="28"/>
      <c r="S139" s="29"/>
      <c r="T139" s="29">
        <v>10.09</v>
      </c>
      <c r="U139" s="33">
        <v>0</v>
      </c>
      <c r="V139" s="29">
        <f>Tablica1[[#This Row],[Cijena BEZ-PDV-a]]*Tablica1[[#This Row],[KOLIČINA]]</f>
        <v>0</v>
      </c>
      <c r="W139" s="30">
        <f>Tablica1[[#This Row],[Cijena s PDV-om]]*Tablica1[[#This Row],[KOLIČINA]]</f>
        <v>0</v>
      </c>
    </row>
    <row r="140" spans="1:23" ht="20.100000000000001" hidden="1" customHeight="1" x14ac:dyDescent="0.35">
      <c r="A140" t="s">
        <v>176</v>
      </c>
      <c r="B140" s="27">
        <v>10.09</v>
      </c>
      <c r="C140" s="28">
        <v>9</v>
      </c>
      <c r="D140" s="28">
        <v>8</v>
      </c>
      <c r="E140" s="28"/>
      <c r="F140" s="28"/>
      <c r="G140" s="28">
        <v>17</v>
      </c>
      <c r="H140" s="28">
        <v>23</v>
      </c>
      <c r="I140" s="19">
        <v>0</v>
      </c>
      <c r="J140" s="21">
        <v>0</v>
      </c>
      <c r="K140" s="28">
        <v>7</v>
      </c>
      <c r="L140" s="28">
        <v>10</v>
      </c>
      <c r="M140" s="28"/>
      <c r="N140" s="28"/>
      <c r="O140" s="28">
        <v>6</v>
      </c>
      <c r="P140" s="28"/>
      <c r="Q140" s="28"/>
      <c r="R140" s="28"/>
      <c r="S140" s="29"/>
      <c r="T140" s="29">
        <v>10.09</v>
      </c>
      <c r="U140" s="33">
        <v>0</v>
      </c>
      <c r="V140" s="29">
        <f>Tablica1[[#This Row],[Cijena BEZ-PDV-a]]*Tablica1[[#This Row],[KOLIČINA]]</f>
        <v>0</v>
      </c>
      <c r="W140" s="30">
        <f>Tablica1[[#This Row],[Cijena s PDV-om]]*Tablica1[[#This Row],[KOLIČINA]]</f>
        <v>0</v>
      </c>
    </row>
    <row r="141" spans="1:23" ht="20.100000000000001" hidden="1" customHeight="1" x14ac:dyDescent="0.35">
      <c r="A141" t="s">
        <v>177</v>
      </c>
      <c r="B141" s="27">
        <v>9.8000000000000007</v>
      </c>
      <c r="C141" s="28">
        <v>13</v>
      </c>
      <c r="D141" s="28">
        <v>10</v>
      </c>
      <c r="E141" s="28"/>
      <c r="F141" s="28"/>
      <c r="G141" s="28">
        <v>23</v>
      </c>
      <c r="H141" s="28">
        <v>30</v>
      </c>
      <c r="I141" s="19">
        <v>0</v>
      </c>
      <c r="J141" s="21">
        <v>0</v>
      </c>
      <c r="K141" s="28">
        <v>17</v>
      </c>
      <c r="L141" s="28">
        <v>12</v>
      </c>
      <c r="M141" s="28"/>
      <c r="N141" s="28"/>
      <c r="O141" s="28">
        <v>1</v>
      </c>
      <c r="P141" s="28"/>
      <c r="Q141" s="28"/>
      <c r="R141" s="28"/>
      <c r="S141" s="29"/>
      <c r="T141" s="29">
        <v>9.8000000000000007</v>
      </c>
      <c r="U141" s="33">
        <v>0</v>
      </c>
      <c r="V141" s="29">
        <f>Tablica1[[#This Row],[Cijena BEZ-PDV-a]]*Tablica1[[#This Row],[KOLIČINA]]</f>
        <v>0</v>
      </c>
      <c r="W141" s="30">
        <f>Tablica1[[#This Row],[Cijena s PDV-om]]*Tablica1[[#This Row],[KOLIČINA]]</f>
        <v>0</v>
      </c>
    </row>
    <row r="142" spans="1:23" ht="20.100000000000001" hidden="1" customHeight="1" x14ac:dyDescent="0.35">
      <c r="A142" t="s">
        <v>178</v>
      </c>
      <c r="B142" s="27">
        <v>15.93</v>
      </c>
      <c r="C142" s="28">
        <v>2</v>
      </c>
      <c r="D142" s="28">
        <v>1</v>
      </c>
      <c r="E142" s="28"/>
      <c r="F142" s="28"/>
      <c r="G142" s="28">
        <v>3</v>
      </c>
      <c r="H142" s="28">
        <v>4</v>
      </c>
      <c r="I142" s="19">
        <v>0</v>
      </c>
      <c r="J142" s="21">
        <v>0</v>
      </c>
      <c r="K142" s="28"/>
      <c r="L142" s="28"/>
      <c r="M142" s="28"/>
      <c r="N142" s="28"/>
      <c r="O142" s="28">
        <v>4</v>
      </c>
      <c r="P142" s="28"/>
      <c r="Q142" s="28"/>
      <c r="R142" s="28"/>
      <c r="S142" s="29"/>
      <c r="T142" s="29">
        <v>15.93</v>
      </c>
      <c r="U142" s="33">
        <v>0</v>
      </c>
      <c r="V142" s="29">
        <f>Tablica1[[#This Row],[Cijena BEZ-PDV-a]]*Tablica1[[#This Row],[KOLIČINA]]</f>
        <v>0</v>
      </c>
      <c r="W142" s="30">
        <f>Tablica1[[#This Row],[Cijena s PDV-om]]*Tablica1[[#This Row],[KOLIČINA]]</f>
        <v>0</v>
      </c>
    </row>
    <row r="143" spans="1:23" ht="20.100000000000001" hidden="1" customHeight="1" x14ac:dyDescent="0.35">
      <c r="A143" t="s">
        <v>179</v>
      </c>
      <c r="B143" s="27">
        <v>5.05</v>
      </c>
      <c r="C143" s="28">
        <v>15</v>
      </c>
      <c r="D143" s="28">
        <v>11</v>
      </c>
      <c r="E143" s="28"/>
      <c r="F143" s="28"/>
      <c r="G143" s="28">
        <v>26</v>
      </c>
      <c r="H143" s="28">
        <v>31</v>
      </c>
      <c r="I143" s="19">
        <v>0</v>
      </c>
      <c r="J143" s="21">
        <v>0</v>
      </c>
      <c r="K143" s="28">
        <v>16</v>
      </c>
      <c r="L143" s="28">
        <v>14</v>
      </c>
      <c r="M143" s="28"/>
      <c r="N143" s="28"/>
      <c r="O143" s="28">
        <v>1</v>
      </c>
      <c r="P143" s="28"/>
      <c r="Q143" s="28"/>
      <c r="R143" s="28"/>
      <c r="S143" s="29"/>
      <c r="T143" s="29">
        <v>5.05</v>
      </c>
      <c r="U143" s="33">
        <v>0</v>
      </c>
      <c r="V143" s="29">
        <f>Tablica1[[#This Row],[Cijena BEZ-PDV-a]]*Tablica1[[#This Row],[KOLIČINA]]</f>
        <v>0</v>
      </c>
      <c r="W143" s="30">
        <f>Tablica1[[#This Row],[Cijena s PDV-om]]*Tablica1[[#This Row],[KOLIČINA]]</f>
        <v>0</v>
      </c>
    </row>
    <row r="144" spans="1:23" ht="20.100000000000001" hidden="1" customHeight="1" x14ac:dyDescent="0.35">
      <c r="A144" t="s">
        <v>180</v>
      </c>
      <c r="B144" s="27">
        <v>20.18</v>
      </c>
      <c r="C144" s="28">
        <v>15</v>
      </c>
      <c r="D144" s="28">
        <v>11</v>
      </c>
      <c r="E144" s="28"/>
      <c r="F144" s="28"/>
      <c r="G144" s="28">
        <v>26</v>
      </c>
      <c r="H144" s="28">
        <v>31</v>
      </c>
      <c r="I144" s="19">
        <v>0</v>
      </c>
      <c r="J144" s="21">
        <v>0</v>
      </c>
      <c r="K144" s="28">
        <v>17</v>
      </c>
      <c r="L144" s="28">
        <v>14</v>
      </c>
      <c r="M144" s="28"/>
      <c r="N144" s="28"/>
      <c r="O144" s="28"/>
      <c r="P144" s="28"/>
      <c r="Q144" s="28"/>
      <c r="R144" s="28"/>
      <c r="S144" s="29"/>
      <c r="T144" s="29">
        <v>20.18</v>
      </c>
      <c r="U144" s="33">
        <v>0</v>
      </c>
      <c r="V144" s="29">
        <f>Tablica1[[#This Row],[Cijena BEZ-PDV-a]]*Tablica1[[#This Row],[KOLIČINA]]</f>
        <v>0</v>
      </c>
      <c r="W144" s="30">
        <f>Tablica1[[#This Row],[Cijena s PDV-om]]*Tablica1[[#This Row],[KOLIČINA]]</f>
        <v>0</v>
      </c>
    </row>
    <row r="145" spans="1:23" ht="20.100000000000001" hidden="1" customHeight="1" x14ac:dyDescent="0.35">
      <c r="A145" t="s">
        <v>181</v>
      </c>
      <c r="B145" s="27">
        <v>10.09</v>
      </c>
      <c r="C145" s="28"/>
      <c r="D145" s="28">
        <v>3</v>
      </c>
      <c r="E145" s="28"/>
      <c r="F145" s="28"/>
      <c r="G145" s="28">
        <v>3</v>
      </c>
      <c r="H145" s="28">
        <v>6</v>
      </c>
      <c r="I145" s="19">
        <v>0</v>
      </c>
      <c r="J145" s="21">
        <v>0</v>
      </c>
      <c r="K145" s="28"/>
      <c r="L145" s="28">
        <v>5</v>
      </c>
      <c r="M145" s="28"/>
      <c r="N145" s="28"/>
      <c r="O145" s="28"/>
      <c r="P145" s="28">
        <v>1</v>
      </c>
      <c r="Q145" s="28"/>
      <c r="R145" s="28"/>
      <c r="S145" s="29"/>
      <c r="T145" s="29">
        <v>10.09</v>
      </c>
      <c r="U145" s="33">
        <v>0</v>
      </c>
      <c r="V145" s="29">
        <f>Tablica1[[#This Row],[Cijena BEZ-PDV-a]]*Tablica1[[#This Row],[KOLIČINA]]</f>
        <v>0</v>
      </c>
      <c r="W145" s="30">
        <f>Tablica1[[#This Row],[Cijena s PDV-om]]*Tablica1[[#This Row],[KOLIČINA]]</f>
        <v>0</v>
      </c>
    </row>
    <row r="146" spans="1:23" ht="20.100000000000001" customHeight="1" x14ac:dyDescent="0.35">
      <c r="A146" t="s">
        <v>182</v>
      </c>
      <c r="B146" s="27">
        <v>15.14</v>
      </c>
      <c r="C146" s="28">
        <v>15</v>
      </c>
      <c r="D146" s="28"/>
      <c r="E146" s="28"/>
      <c r="F146" s="28"/>
      <c r="G146" s="28">
        <v>15</v>
      </c>
      <c r="H146" s="28">
        <v>3</v>
      </c>
      <c r="I146" s="19">
        <v>12</v>
      </c>
      <c r="J146" s="21">
        <v>181.68</v>
      </c>
      <c r="K146" s="28"/>
      <c r="L146" s="28"/>
      <c r="M146" s="28"/>
      <c r="N146" s="28"/>
      <c r="O146" s="28">
        <v>3</v>
      </c>
      <c r="P146" s="28"/>
      <c r="Q146" s="28"/>
      <c r="R146" s="28"/>
      <c r="S146" s="48"/>
      <c r="T146" s="29">
        <v>15.14</v>
      </c>
      <c r="U146" s="33">
        <v>12</v>
      </c>
      <c r="V146" s="29">
        <f>Tablica1[[#This Row],[Cijena BEZ-PDV-a]]*Tablica1[[#This Row],[KOLIČINA]]</f>
        <v>0</v>
      </c>
      <c r="W146" s="30">
        <f>Tablica1[[#This Row],[Cijena s PDV-om]]*Tablica1[[#This Row],[KOLIČINA]]</f>
        <v>181.68</v>
      </c>
    </row>
    <row r="147" spans="1:23" ht="20.100000000000001" hidden="1" customHeight="1" x14ac:dyDescent="0.35">
      <c r="A147" t="s">
        <v>183</v>
      </c>
      <c r="B147" s="27">
        <v>10.09</v>
      </c>
      <c r="C147" s="28">
        <v>13</v>
      </c>
      <c r="D147" s="28">
        <v>10</v>
      </c>
      <c r="E147" s="28"/>
      <c r="F147" s="28"/>
      <c r="G147" s="28">
        <v>23</v>
      </c>
      <c r="H147" s="28">
        <v>31</v>
      </c>
      <c r="I147" s="19">
        <v>0</v>
      </c>
      <c r="J147" s="21">
        <v>0</v>
      </c>
      <c r="K147" s="28">
        <v>16</v>
      </c>
      <c r="L147" s="28">
        <v>14</v>
      </c>
      <c r="M147" s="28"/>
      <c r="N147" s="28"/>
      <c r="O147" s="28">
        <v>1</v>
      </c>
      <c r="P147" s="28"/>
      <c r="Q147" s="28"/>
      <c r="R147" s="28"/>
      <c r="S147" s="29"/>
      <c r="T147" s="29">
        <v>10.09</v>
      </c>
      <c r="U147" s="33">
        <v>0</v>
      </c>
      <c r="V147" s="29">
        <f>Tablica1[[#This Row],[Cijena BEZ-PDV-a]]*Tablica1[[#This Row],[KOLIČINA]]</f>
        <v>0</v>
      </c>
      <c r="W147" s="30">
        <f>Tablica1[[#This Row],[Cijena s PDV-om]]*Tablica1[[#This Row],[KOLIČINA]]</f>
        <v>0</v>
      </c>
    </row>
    <row r="148" spans="1:23" ht="20.100000000000001" hidden="1" customHeight="1" x14ac:dyDescent="0.35">
      <c r="A148" t="s">
        <v>184</v>
      </c>
      <c r="B148" s="27">
        <v>15.93</v>
      </c>
      <c r="C148" s="28">
        <v>2</v>
      </c>
      <c r="D148" s="28">
        <v>1</v>
      </c>
      <c r="E148" s="28"/>
      <c r="F148" s="28"/>
      <c r="G148" s="28">
        <v>3</v>
      </c>
      <c r="H148" s="28">
        <v>4</v>
      </c>
      <c r="I148" s="19">
        <v>0</v>
      </c>
      <c r="J148" s="21">
        <v>0</v>
      </c>
      <c r="K148" s="28"/>
      <c r="L148" s="28"/>
      <c r="M148" s="28"/>
      <c r="N148" s="28"/>
      <c r="O148" s="28">
        <v>4</v>
      </c>
      <c r="P148" s="28"/>
      <c r="Q148" s="28"/>
      <c r="R148" s="28"/>
      <c r="S148" s="29"/>
      <c r="T148" s="29">
        <v>15.93</v>
      </c>
      <c r="U148" s="33">
        <v>0</v>
      </c>
      <c r="V148" s="29">
        <f>Tablica1[[#This Row],[Cijena BEZ-PDV-a]]*Tablica1[[#This Row],[KOLIČINA]]</f>
        <v>0</v>
      </c>
      <c r="W148" s="30">
        <f>Tablica1[[#This Row],[Cijena s PDV-om]]*Tablica1[[#This Row],[KOLIČINA]]</f>
        <v>0</v>
      </c>
    </row>
    <row r="149" spans="1:23" ht="20.100000000000001" hidden="1" customHeight="1" x14ac:dyDescent="0.35">
      <c r="A149" t="s">
        <v>185</v>
      </c>
      <c r="B149" s="27">
        <v>9.82</v>
      </c>
      <c r="C149" s="28">
        <v>3</v>
      </c>
      <c r="D149" s="28">
        <v>0</v>
      </c>
      <c r="E149" s="28"/>
      <c r="F149" s="28"/>
      <c r="G149" s="28">
        <v>3</v>
      </c>
      <c r="H149" s="28">
        <v>6</v>
      </c>
      <c r="I149" s="19">
        <v>0</v>
      </c>
      <c r="J149" s="21">
        <v>0</v>
      </c>
      <c r="K149" s="28">
        <v>3</v>
      </c>
      <c r="L149" s="28">
        <v>2</v>
      </c>
      <c r="M149" s="28"/>
      <c r="N149" s="28"/>
      <c r="O149" s="28">
        <v>1</v>
      </c>
      <c r="P149" s="28"/>
      <c r="Q149" s="28"/>
      <c r="R149" s="28"/>
      <c r="S149" s="29"/>
      <c r="T149" s="29">
        <v>9.82</v>
      </c>
      <c r="U149" s="33">
        <v>0</v>
      </c>
      <c r="V149" s="29">
        <f>Tablica1[[#This Row],[Cijena BEZ-PDV-a]]*Tablica1[[#This Row],[KOLIČINA]]</f>
        <v>0</v>
      </c>
      <c r="W149" s="30">
        <f>Tablica1[[#This Row],[Cijena s PDV-om]]*Tablica1[[#This Row],[KOLIČINA]]</f>
        <v>0</v>
      </c>
    </row>
    <row r="150" spans="1:23" ht="20.100000000000001" hidden="1" customHeight="1" x14ac:dyDescent="0.35">
      <c r="A150" t="s">
        <v>186</v>
      </c>
      <c r="B150" s="27">
        <v>12.82</v>
      </c>
      <c r="C150" s="28">
        <v>2</v>
      </c>
      <c r="D150" s="28">
        <v>0</v>
      </c>
      <c r="E150" s="28"/>
      <c r="F150" s="28"/>
      <c r="G150" s="28">
        <v>2</v>
      </c>
      <c r="H150" s="28">
        <v>6</v>
      </c>
      <c r="I150" s="19">
        <v>0</v>
      </c>
      <c r="J150" s="21">
        <v>0</v>
      </c>
      <c r="K150" s="28">
        <v>6</v>
      </c>
      <c r="L150" s="28"/>
      <c r="M150" s="28"/>
      <c r="N150" s="28"/>
      <c r="O150" s="28"/>
      <c r="P150" s="28"/>
      <c r="Q150" s="28"/>
      <c r="R150" s="28"/>
      <c r="S150" s="29"/>
      <c r="T150" s="29">
        <v>12.82</v>
      </c>
      <c r="U150" s="33">
        <v>0</v>
      </c>
      <c r="V150" s="29">
        <f>Tablica1[[#This Row],[Cijena BEZ-PDV-a]]*Tablica1[[#This Row],[KOLIČINA]]</f>
        <v>0</v>
      </c>
      <c r="W150" s="30">
        <f>Tablica1[[#This Row],[Cijena s PDV-om]]*Tablica1[[#This Row],[KOLIČINA]]</f>
        <v>0</v>
      </c>
    </row>
    <row r="151" spans="1:23" ht="20.100000000000001" hidden="1" customHeight="1" x14ac:dyDescent="0.35">
      <c r="A151" t="s">
        <v>187</v>
      </c>
      <c r="B151" s="27">
        <v>11.71</v>
      </c>
      <c r="C151" s="28">
        <v>2</v>
      </c>
      <c r="D151" s="28">
        <v>0</v>
      </c>
      <c r="E151" s="28"/>
      <c r="F151" s="28"/>
      <c r="G151" s="28">
        <v>2</v>
      </c>
      <c r="H151" s="28">
        <v>6</v>
      </c>
      <c r="I151" s="19">
        <v>0</v>
      </c>
      <c r="J151" s="21">
        <v>0</v>
      </c>
      <c r="K151" s="28">
        <v>6</v>
      </c>
      <c r="L151" s="28"/>
      <c r="M151" s="28"/>
      <c r="N151" s="28"/>
      <c r="O151" s="28"/>
      <c r="P151" s="28"/>
      <c r="Q151" s="28"/>
      <c r="R151" s="28"/>
      <c r="S151" s="29"/>
      <c r="T151" s="29">
        <v>11.71</v>
      </c>
      <c r="U151" s="33">
        <v>0</v>
      </c>
      <c r="V151" s="29">
        <f>Tablica1[[#This Row],[Cijena BEZ-PDV-a]]*Tablica1[[#This Row],[KOLIČINA]]</f>
        <v>0</v>
      </c>
      <c r="W151" s="30">
        <f>Tablica1[[#This Row],[Cijena s PDV-om]]*Tablica1[[#This Row],[KOLIČINA]]</f>
        <v>0</v>
      </c>
    </row>
    <row r="152" spans="1:23" ht="20.100000000000001" hidden="1" customHeight="1" x14ac:dyDescent="0.35">
      <c r="A152" t="s">
        <v>188</v>
      </c>
      <c r="B152" s="27">
        <v>5.05</v>
      </c>
      <c r="C152" s="28">
        <v>15</v>
      </c>
      <c r="D152" s="28">
        <v>11</v>
      </c>
      <c r="E152" s="28"/>
      <c r="F152" s="28"/>
      <c r="G152" s="28">
        <v>26</v>
      </c>
      <c r="H152" s="28">
        <v>32</v>
      </c>
      <c r="I152" s="19">
        <v>0</v>
      </c>
      <c r="J152" s="21">
        <v>0</v>
      </c>
      <c r="K152" s="28">
        <v>16</v>
      </c>
      <c r="L152" s="28">
        <v>15</v>
      </c>
      <c r="M152" s="28"/>
      <c r="N152" s="28"/>
      <c r="O152" s="28">
        <v>1</v>
      </c>
      <c r="P152" s="28"/>
      <c r="Q152" s="28"/>
      <c r="R152" s="28"/>
      <c r="S152" s="29"/>
      <c r="T152" s="29">
        <v>5.05</v>
      </c>
      <c r="U152" s="33">
        <v>0</v>
      </c>
      <c r="V152" s="29">
        <f>Tablica1[[#This Row],[Cijena BEZ-PDV-a]]*Tablica1[[#This Row],[KOLIČINA]]</f>
        <v>0</v>
      </c>
      <c r="W152" s="30">
        <f>Tablica1[[#This Row],[Cijena s PDV-om]]*Tablica1[[#This Row],[KOLIČINA]]</f>
        <v>0</v>
      </c>
    </row>
    <row r="153" spans="1:23" ht="20.100000000000001" customHeight="1" x14ac:dyDescent="0.35">
      <c r="A153" s="24" t="s">
        <v>10</v>
      </c>
      <c r="B153" s="25"/>
      <c r="C153" s="26"/>
      <c r="D153" s="26"/>
      <c r="E153" s="26"/>
      <c r="F153" s="26"/>
      <c r="G153" s="26"/>
      <c r="H153" s="26"/>
      <c r="I153" s="18"/>
      <c r="J153" s="20"/>
      <c r="K153" s="24">
        <v>178</v>
      </c>
      <c r="L153" s="24">
        <v>107</v>
      </c>
      <c r="M153" s="24"/>
      <c r="N153" s="24"/>
      <c r="O153" s="24">
        <v>111</v>
      </c>
      <c r="P153" s="24"/>
      <c r="Q153" s="24"/>
      <c r="R153" s="24"/>
      <c r="S153" s="47"/>
      <c r="T153" s="35"/>
      <c r="U153" s="36"/>
      <c r="V153" s="35"/>
      <c r="W153" s="37"/>
    </row>
    <row r="154" spans="1:23" ht="20.100000000000001" hidden="1" customHeight="1" x14ac:dyDescent="0.35">
      <c r="A154" t="s">
        <v>189</v>
      </c>
      <c r="B154" s="27">
        <v>10.09</v>
      </c>
      <c r="C154" s="28">
        <v>14</v>
      </c>
      <c r="D154" s="28">
        <v>14</v>
      </c>
      <c r="E154" s="28"/>
      <c r="F154" s="28"/>
      <c r="G154" s="28">
        <v>28</v>
      </c>
      <c r="H154" s="28">
        <v>30</v>
      </c>
      <c r="I154" s="19">
        <v>0</v>
      </c>
      <c r="J154" s="21">
        <v>0</v>
      </c>
      <c r="K154" s="28">
        <v>14</v>
      </c>
      <c r="L154" s="28">
        <v>8</v>
      </c>
      <c r="M154" s="28"/>
      <c r="N154" s="28"/>
      <c r="O154" s="28">
        <v>8</v>
      </c>
      <c r="P154" s="28"/>
      <c r="Q154" s="28"/>
      <c r="R154" s="28"/>
      <c r="S154" s="29"/>
      <c r="T154" s="29">
        <v>10.09</v>
      </c>
      <c r="U154" s="33">
        <v>0</v>
      </c>
      <c r="V154" s="29">
        <f>Tablica1[[#This Row],[Cijena BEZ-PDV-a]]*Tablica1[[#This Row],[KOLIČINA]]</f>
        <v>0</v>
      </c>
      <c r="W154" s="30">
        <f>Tablica1[[#This Row],[Cijena s PDV-om]]*Tablica1[[#This Row],[KOLIČINA]]</f>
        <v>0</v>
      </c>
    </row>
    <row r="155" spans="1:23" ht="20.100000000000001" hidden="1" customHeight="1" x14ac:dyDescent="0.35">
      <c r="A155" t="s">
        <v>190</v>
      </c>
      <c r="B155" s="27">
        <v>15.93</v>
      </c>
      <c r="C155" s="28">
        <v>0</v>
      </c>
      <c r="D155" s="28">
        <v>2</v>
      </c>
      <c r="E155" s="28"/>
      <c r="F155" s="28"/>
      <c r="G155" s="28"/>
      <c r="H155" s="28"/>
      <c r="I155" s="19">
        <v>0</v>
      </c>
      <c r="J155" s="21">
        <v>0</v>
      </c>
      <c r="K155" s="28"/>
      <c r="L155" s="28"/>
      <c r="M155" s="28"/>
      <c r="N155" s="28"/>
      <c r="O155" s="28">
        <v>2</v>
      </c>
      <c r="P155" s="28"/>
      <c r="Q155" s="28"/>
      <c r="R155" s="28"/>
      <c r="S155" s="29"/>
      <c r="T155" s="29">
        <v>15.93</v>
      </c>
      <c r="U155" s="33">
        <v>0</v>
      </c>
      <c r="V155" s="29">
        <f>Tablica1[[#This Row],[Cijena BEZ-PDV-a]]*Tablica1[[#This Row],[KOLIČINA]]</f>
        <v>0</v>
      </c>
      <c r="W155" s="30">
        <f>Tablica1[[#This Row],[Cijena s PDV-om]]*Tablica1[[#This Row],[KOLIČINA]]</f>
        <v>0</v>
      </c>
    </row>
    <row r="156" spans="1:23" ht="20.100000000000001" customHeight="1" x14ac:dyDescent="0.35">
      <c r="A156" t="s">
        <v>191</v>
      </c>
      <c r="B156" s="27">
        <v>10.25</v>
      </c>
      <c r="C156" s="28">
        <v>12</v>
      </c>
      <c r="D156" s="28"/>
      <c r="E156" s="28"/>
      <c r="F156" s="28"/>
      <c r="G156" s="28">
        <v>12</v>
      </c>
      <c r="H156" s="28">
        <v>0</v>
      </c>
      <c r="I156" s="19">
        <v>12</v>
      </c>
      <c r="J156" s="21">
        <v>123</v>
      </c>
      <c r="K156" s="28"/>
      <c r="L156" s="28"/>
      <c r="M156" s="28"/>
      <c r="N156" s="28"/>
      <c r="O156" s="28"/>
      <c r="P156" s="28"/>
      <c r="Q156" s="28"/>
      <c r="R156" s="28"/>
      <c r="S156" s="48"/>
      <c r="T156" s="29">
        <v>10.25</v>
      </c>
      <c r="U156" s="33">
        <v>12</v>
      </c>
      <c r="V156" s="29">
        <f>Tablica1[[#This Row],[Cijena BEZ-PDV-a]]*Tablica1[[#This Row],[KOLIČINA]]</f>
        <v>0</v>
      </c>
      <c r="W156" s="30">
        <f>Tablica1[[#This Row],[Cijena s PDV-om]]*Tablica1[[#This Row],[KOLIČINA]]</f>
        <v>123</v>
      </c>
    </row>
    <row r="157" spans="1:23" ht="20.100000000000001" customHeight="1" x14ac:dyDescent="0.35">
      <c r="A157" t="s">
        <v>192</v>
      </c>
      <c r="B157" s="27">
        <v>15.38</v>
      </c>
      <c r="C157" s="28"/>
      <c r="D157" s="28">
        <v>16</v>
      </c>
      <c r="E157" s="28"/>
      <c r="F157" s="28"/>
      <c r="G157" s="28">
        <v>16</v>
      </c>
      <c r="H157" s="28">
        <v>0</v>
      </c>
      <c r="I157" s="19">
        <v>16</v>
      </c>
      <c r="J157" s="21">
        <v>246.08</v>
      </c>
      <c r="K157" s="28"/>
      <c r="L157" s="28">
        <v>0</v>
      </c>
      <c r="M157" s="28"/>
      <c r="N157" s="28"/>
      <c r="O157" s="28"/>
      <c r="P157" s="28"/>
      <c r="Q157" s="28"/>
      <c r="R157" s="28"/>
      <c r="S157" s="48"/>
      <c r="T157" s="29">
        <v>15.38</v>
      </c>
      <c r="U157" s="33">
        <v>16</v>
      </c>
      <c r="V157" s="29">
        <f>Tablica1[[#This Row],[Cijena BEZ-PDV-a]]*Tablica1[[#This Row],[KOLIČINA]]</f>
        <v>0</v>
      </c>
      <c r="W157" s="30">
        <f>Tablica1[[#This Row],[Cijena s PDV-om]]*Tablica1[[#This Row],[KOLIČINA]]</f>
        <v>246.08</v>
      </c>
    </row>
    <row r="158" spans="1:23" ht="20.100000000000001" hidden="1" customHeight="1" x14ac:dyDescent="0.35">
      <c r="A158" t="s">
        <v>193</v>
      </c>
      <c r="B158" s="27">
        <v>10.09</v>
      </c>
      <c r="C158" s="28">
        <v>14</v>
      </c>
      <c r="D158" s="28">
        <v>16</v>
      </c>
      <c r="E158" s="28"/>
      <c r="F158" s="28"/>
      <c r="G158" s="28">
        <v>30</v>
      </c>
      <c r="H158" s="28">
        <v>30</v>
      </c>
      <c r="I158" s="19">
        <v>0</v>
      </c>
      <c r="J158" s="21">
        <v>0</v>
      </c>
      <c r="K158" s="28">
        <v>14</v>
      </c>
      <c r="L158" s="28">
        <v>8</v>
      </c>
      <c r="M158" s="28"/>
      <c r="N158" s="28"/>
      <c r="O158" s="28">
        <v>8</v>
      </c>
      <c r="P158" s="28"/>
      <c r="Q158" s="28"/>
      <c r="R158" s="28"/>
      <c r="S158" s="29"/>
      <c r="T158" s="29">
        <v>10.09</v>
      </c>
      <c r="U158" s="33">
        <v>0</v>
      </c>
      <c r="V158" s="29">
        <f>Tablica1[[#This Row],[Cijena BEZ-PDV-a]]*Tablica1[[#This Row],[KOLIČINA]]</f>
        <v>0</v>
      </c>
      <c r="W158" s="30">
        <f>Tablica1[[#This Row],[Cijena s PDV-om]]*Tablica1[[#This Row],[KOLIČINA]]</f>
        <v>0</v>
      </c>
    </row>
    <row r="159" spans="1:23" ht="20.100000000000001" hidden="1" customHeight="1" x14ac:dyDescent="0.35">
      <c r="A159" t="s">
        <v>194</v>
      </c>
      <c r="B159" s="27">
        <v>10.25</v>
      </c>
      <c r="C159" s="28">
        <v>14</v>
      </c>
      <c r="D159" s="28">
        <v>14</v>
      </c>
      <c r="E159" s="28"/>
      <c r="F159" s="28"/>
      <c r="G159" s="28">
        <v>28</v>
      </c>
      <c r="H159" s="28">
        <v>29</v>
      </c>
      <c r="I159" s="19">
        <v>0</v>
      </c>
      <c r="J159" s="21">
        <v>0</v>
      </c>
      <c r="K159" s="28">
        <v>14</v>
      </c>
      <c r="L159" s="28">
        <v>8</v>
      </c>
      <c r="M159" s="28"/>
      <c r="N159" s="28"/>
      <c r="O159" s="28">
        <v>7</v>
      </c>
      <c r="P159" s="28"/>
      <c r="Q159" s="28"/>
      <c r="R159" s="28"/>
      <c r="S159" s="29"/>
      <c r="T159" s="29">
        <v>10.25</v>
      </c>
      <c r="U159" s="33">
        <v>0</v>
      </c>
      <c r="V159" s="29">
        <f>Tablica1[[#This Row],[Cijena BEZ-PDV-a]]*Tablica1[[#This Row],[KOLIČINA]]</f>
        <v>0</v>
      </c>
      <c r="W159" s="30">
        <f>Tablica1[[#This Row],[Cijena s PDV-om]]*Tablica1[[#This Row],[KOLIČINA]]</f>
        <v>0</v>
      </c>
    </row>
    <row r="160" spans="1:23" ht="20.100000000000001" customHeight="1" x14ac:dyDescent="0.35">
      <c r="A160" t="s">
        <v>195</v>
      </c>
      <c r="B160" s="27">
        <v>15.93</v>
      </c>
      <c r="C160" s="28">
        <v>0</v>
      </c>
      <c r="D160" s="28">
        <v>2</v>
      </c>
      <c r="E160" s="28"/>
      <c r="F160" s="28"/>
      <c r="G160" s="28">
        <v>2</v>
      </c>
      <c r="H160" s="28">
        <v>0</v>
      </c>
      <c r="I160" s="19">
        <v>2</v>
      </c>
      <c r="J160" s="21">
        <v>31.86</v>
      </c>
      <c r="K160" s="28"/>
      <c r="L160" s="28"/>
      <c r="M160" s="28"/>
      <c r="N160" s="28"/>
      <c r="O160" s="28"/>
      <c r="P160" s="28"/>
      <c r="Q160" s="28"/>
      <c r="R160" s="28"/>
      <c r="S160" s="48"/>
      <c r="T160" s="29">
        <v>15.93</v>
      </c>
      <c r="U160" s="33">
        <v>2</v>
      </c>
      <c r="V160" s="29">
        <f>Tablica1[[#This Row],[Cijena BEZ-PDV-a]]*Tablica1[[#This Row],[KOLIČINA]]</f>
        <v>0</v>
      </c>
      <c r="W160" s="30">
        <f>Tablica1[[#This Row],[Cijena s PDV-om]]*Tablica1[[#This Row],[KOLIČINA]]</f>
        <v>31.86</v>
      </c>
    </row>
    <row r="161" spans="1:23" ht="20.100000000000001" hidden="1" customHeight="1" x14ac:dyDescent="0.35">
      <c r="A161" t="s">
        <v>196</v>
      </c>
      <c r="B161" s="27">
        <v>5.13</v>
      </c>
      <c r="C161" s="28">
        <v>14</v>
      </c>
      <c r="D161" s="28">
        <v>16</v>
      </c>
      <c r="E161" s="28"/>
      <c r="F161" s="28"/>
      <c r="G161" s="28">
        <v>30</v>
      </c>
      <c r="H161" s="28">
        <v>31</v>
      </c>
      <c r="I161" s="19">
        <v>0</v>
      </c>
      <c r="J161" s="21">
        <v>0</v>
      </c>
      <c r="K161" s="28">
        <v>14</v>
      </c>
      <c r="L161" s="28">
        <v>9</v>
      </c>
      <c r="M161" s="28"/>
      <c r="N161" s="28"/>
      <c r="O161" s="28">
        <v>8</v>
      </c>
      <c r="P161" s="28"/>
      <c r="Q161" s="28"/>
      <c r="R161" s="28"/>
      <c r="S161" s="29"/>
      <c r="T161" s="29">
        <v>5.13</v>
      </c>
      <c r="U161" s="33">
        <v>0</v>
      </c>
      <c r="V161" s="29">
        <f>Tablica1[[#This Row],[Cijena BEZ-PDV-a]]*Tablica1[[#This Row],[KOLIČINA]]</f>
        <v>0</v>
      </c>
      <c r="W161" s="30">
        <f>Tablica1[[#This Row],[Cijena s PDV-om]]*Tablica1[[#This Row],[KOLIČINA]]</f>
        <v>0</v>
      </c>
    </row>
    <row r="162" spans="1:23" ht="20.100000000000001" hidden="1" customHeight="1" x14ac:dyDescent="0.35">
      <c r="A162" t="s">
        <v>197</v>
      </c>
      <c r="B162" s="27">
        <v>20.5</v>
      </c>
      <c r="C162" s="28">
        <v>14</v>
      </c>
      <c r="D162" s="28">
        <v>14</v>
      </c>
      <c r="E162" s="28"/>
      <c r="F162" s="28"/>
      <c r="G162" s="28">
        <v>28</v>
      </c>
      <c r="H162" s="28">
        <v>29</v>
      </c>
      <c r="I162" s="19">
        <v>0</v>
      </c>
      <c r="J162" s="21">
        <v>0</v>
      </c>
      <c r="K162" s="28">
        <v>14</v>
      </c>
      <c r="L162" s="28">
        <v>8</v>
      </c>
      <c r="M162" s="28"/>
      <c r="N162" s="28"/>
      <c r="O162" s="28">
        <v>7</v>
      </c>
      <c r="P162" s="28"/>
      <c r="Q162" s="28"/>
      <c r="R162" s="28"/>
      <c r="S162" s="29"/>
      <c r="T162" s="29">
        <v>20.5</v>
      </c>
      <c r="U162" s="33">
        <v>0</v>
      </c>
      <c r="V162" s="29">
        <f>Tablica1[[#This Row],[Cijena BEZ-PDV-a]]*Tablica1[[#This Row],[KOLIČINA]]</f>
        <v>0</v>
      </c>
      <c r="W162" s="30">
        <f>Tablica1[[#This Row],[Cijena s PDV-om]]*Tablica1[[#This Row],[KOLIČINA]]</f>
        <v>0</v>
      </c>
    </row>
    <row r="163" spans="1:23" ht="20.100000000000001" hidden="1" customHeight="1" x14ac:dyDescent="0.35">
      <c r="A163" t="s">
        <v>198</v>
      </c>
      <c r="B163" s="27">
        <v>0</v>
      </c>
      <c r="C163" s="28">
        <v>14</v>
      </c>
      <c r="D163" s="28">
        <v>14</v>
      </c>
      <c r="E163" s="28"/>
      <c r="F163" s="28"/>
      <c r="G163" s="28">
        <v>28</v>
      </c>
      <c r="H163" s="28">
        <v>29</v>
      </c>
      <c r="I163" s="19">
        <v>0</v>
      </c>
      <c r="J163" s="21">
        <v>0</v>
      </c>
      <c r="K163" s="28">
        <v>14</v>
      </c>
      <c r="L163" s="28">
        <v>8</v>
      </c>
      <c r="M163" s="28"/>
      <c r="N163" s="28"/>
      <c r="O163" s="28">
        <v>7</v>
      </c>
      <c r="P163" s="28"/>
      <c r="Q163" s="28"/>
      <c r="R163" s="28"/>
      <c r="S163" s="29"/>
      <c r="T163" s="29">
        <v>0</v>
      </c>
      <c r="U163" s="33">
        <v>0</v>
      </c>
      <c r="V163" s="29">
        <f>Tablica1[[#This Row],[Cijena BEZ-PDV-a]]*Tablica1[[#This Row],[KOLIČINA]]</f>
        <v>0</v>
      </c>
      <c r="W163" s="30">
        <f>Tablica1[[#This Row],[Cijena s PDV-om]]*Tablica1[[#This Row],[KOLIČINA]]</f>
        <v>0</v>
      </c>
    </row>
    <row r="164" spans="1:23" ht="20.100000000000001" customHeight="1" x14ac:dyDescent="0.35">
      <c r="A164" t="s">
        <v>199</v>
      </c>
      <c r="B164" s="27">
        <v>23.89</v>
      </c>
      <c r="C164" s="28">
        <v>0</v>
      </c>
      <c r="D164" s="28">
        <v>2</v>
      </c>
      <c r="E164" s="28"/>
      <c r="F164" s="28"/>
      <c r="G164" s="28">
        <v>2</v>
      </c>
      <c r="H164" s="28">
        <v>0</v>
      </c>
      <c r="I164" s="19">
        <v>2</v>
      </c>
      <c r="J164" s="21">
        <v>47.78</v>
      </c>
      <c r="K164" s="28"/>
      <c r="L164" s="28"/>
      <c r="M164" s="28"/>
      <c r="N164" s="28"/>
      <c r="O164" s="28"/>
      <c r="P164" s="28"/>
      <c r="Q164" s="28"/>
      <c r="R164" s="28"/>
      <c r="S164" s="48"/>
      <c r="T164" s="29">
        <v>23.89</v>
      </c>
      <c r="U164" s="33">
        <v>2</v>
      </c>
      <c r="V164" s="29">
        <f>Tablica1[[#This Row],[Cijena BEZ-PDV-a]]*Tablica1[[#This Row],[KOLIČINA]]</f>
        <v>0</v>
      </c>
      <c r="W164" s="30">
        <f>Tablica1[[#This Row],[Cijena s PDV-om]]*Tablica1[[#This Row],[KOLIČINA]]</f>
        <v>47.78</v>
      </c>
    </row>
    <row r="165" spans="1:23" ht="20.100000000000001" customHeight="1" x14ac:dyDescent="0.35">
      <c r="A165" t="s">
        <v>200</v>
      </c>
      <c r="B165" s="27">
        <v>10.25</v>
      </c>
      <c r="C165" s="28">
        <v>14</v>
      </c>
      <c r="D165" s="28">
        <v>15</v>
      </c>
      <c r="E165" s="28"/>
      <c r="F165" s="28"/>
      <c r="G165" s="28">
        <v>29</v>
      </c>
      <c r="H165" s="28">
        <v>28</v>
      </c>
      <c r="I165" s="19">
        <v>1</v>
      </c>
      <c r="J165" s="21">
        <v>10.25</v>
      </c>
      <c r="K165" s="28">
        <v>14</v>
      </c>
      <c r="L165" s="28">
        <v>8</v>
      </c>
      <c r="M165" s="28"/>
      <c r="N165" s="28"/>
      <c r="O165" s="28">
        <v>6</v>
      </c>
      <c r="P165" s="28"/>
      <c r="Q165" s="28"/>
      <c r="R165" s="28"/>
      <c r="S165" s="48"/>
      <c r="T165" s="29">
        <v>10.25</v>
      </c>
      <c r="U165" s="33">
        <v>1</v>
      </c>
      <c r="V165" s="29">
        <f>Tablica1[[#This Row],[Cijena BEZ-PDV-a]]*Tablica1[[#This Row],[KOLIČINA]]</f>
        <v>0</v>
      </c>
      <c r="W165" s="30">
        <f>Tablica1[[#This Row],[Cijena s PDV-om]]*Tablica1[[#This Row],[KOLIČINA]]</f>
        <v>10.25</v>
      </c>
    </row>
    <row r="166" spans="1:23" ht="20.100000000000001" hidden="1" customHeight="1" x14ac:dyDescent="0.35">
      <c r="A166" t="s">
        <v>201</v>
      </c>
      <c r="B166" s="27">
        <v>10.25</v>
      </c>
      <c r="C166" s="28">
        <v>6</v>
      </c>
      <c r="D166" s="28">
        <v>13</v>
      </c>
      <c r="E166" s="28"/>
      <c r="F166" s="28"/>
      <c r="G166" s="28">
        <v>19</v>
      </c>
      <c r="H166" s="28">
        <v>24</v>
      </c>
      <c r="I166" s="19">
        <v>0</v>
      </c>
      <c r="J166" s="21">
        <v>0</v>
      </c>
      <c r="K166" s="28">
        <v>7</v>
      </c>
      <c r="L166" s="28">
        <v>7</v>
      </c>
      <c r="M166" s="28"/>
      <c r="N166" s="28"/>
      <c r="O166" s="28">
        <v>10</v>
      </c>
      <c r="P166" s="28"/>
      <c r="Q166" s="28"/>
      <c r="R166" s="28"/>
      <c r="S166" s="29"/>
      <c r="T166" s="29">
        <v>10.25</v>
      </c>
      <c r="U166" s="33">
        <v>0</v>
      </c>
      <c r="V166" s="29">
        <f>Tablica1[[#This Row],[Cijena BEZ-PDV-a]]*Tablica1[[#This Row],[KOLIČINA]]</f>
        <v>0</v>
      </c>
      <c r="W166" s="30">
        <f>Tablica1[[#This Row],[Cijena s PDV-om]]*Tablica1[[#This Row],[KOLIČINA]]</f>
        <v>0</v>
      </c>
    </row>
    <row r="167" spans="1:23" ht="20.100000000000001" hidden="1" customHeight="1" x14ac:dyDescent="0.35">
      <c r="A167" t="s">
        <v>202</v>
      </c>
      <c r="B167" s="27">
        <v>10.09</v>
      </c>
      <c r="C167" s="28">
        <v>14</v>
      </c>
      <c r="D167" s="28">
        <v>14</v>
      </c>
      <c r="E167" s="28"/>
      <c r="F167" s="28"/>
      <c r="G167" s="28">
        <v>28</v>
      </c>
      <c r="H167" s="28">
        <v>29</v>
      </c>
      <c r="I167" s="19">
        <v>0</v>
      </c>
      <c r="J167" s="21">
        <v>0</v>
      </c>
      <c r="K167" s="28">
        <v>14</v>
      </c>
      <c r="L167" s="28">
        <v>8</v>
      </c>
      <c r="M167" s="28"/>
      <c r="N167" s="28"/>
      <c r="O167" s="28">
        <v>7</v>
      </c>
      <c r="P167" s="28"/>
      <c r="Q167" s="28"/>
      <c r="R167" s="28"/>
      <c r="S167" s="29"/>
      <c r="T167" s="29">
        <v>10.09</v>
      </c>
      <c r="U167" s="33">
        <v>0</v>
      </c>
      <c r="V167" s="29">
        <f>Tablica1[[#This Row],[Cijena BEZ-PDV-a]]*Tablica1[[#This Row],[KOLIČINA]]</f>
        <v>0</v>
      </c>
      <c r="W167" s="30">
        <f>Tablica1[[#This Row],[Cijena s PDV-om]]*Tablica1[[#This Row],[KOLIČINA]]</f>
        <v>0</v>
      </c>
    </row>
    <row r="168" spans="1:23" ht="20.100000000000001" hidden="1" customHeight="1" x14ac:dyDescent="0.35">
      <c r="A168" t="s">
        <v>203</v>
      </c>
      <c r="B168" s="27">
        <v>15.93</v>
      </c>
      <c r="C168" s="28">
        <v>0</v>
      </c>
      <c r="D168" s="28">
        <v>2</v>
      </c>
      <c r="E168" s="28"/>
      <c r="F168" s="28"/>
      <c r="G168" s="28">
        <v>2</v>
      </c>
      <c r="H168" s="28">
        <v>2</v>
      </c>
      <c r="I168" s="19">
        <v>0</v>
      </c>
      <c r="J168" s="21">
        <v>0</v>
      </c>
      <c r="K168" s="28"/>
      <c r="L168" s="28"/>
      <c r="M168" s="28"/>
      <c r="N168" s="28"/>
      <c r="O168" s="28">
        <v>2</v>
      </c>
      <c r="P168" s="28"/>
      <c r="Q168" s="28"/>
      <c r="R168" s="28"/>
      <c r="S168" s="29"/>
      <c r="T168" s="29">
        <v>15.93</v>
      </c>
      <c r="U168" s="33">
        <v>0</v>
      </c>
      <c r="V168" s="29">
        <f>Tablica1[[#This Row],[Cijena BEZ-PDV-a]]*Tablica1[[#This Row],[KOLIČINA]]</f>
        <v>0</v>
      </c>
      <c r="W168" s="30">
        <f>Tablica1[[#This Row],[Cijena s PDV-om]]*Tablica1[[#This Row],[KOLIČINA]]</f>
        <v>0</v>
      </c>
    </row>
    <row r="169" spans="1:23" ht="20.100000000000001" hidden="1" customHeight="1" x14ac:dyDescent="0.35">
      <c r="A169" t="s">
        <v>204</v>
      </c>
      <c r="B169" s="27">
        <v>5.13</v>
      </c>
      <c r="C169" s="28">
        <v>14</v>
      </c>
      <c r="D169" s="28">
        <v>16</v>
      </c>
      <c r="E169" s="28"/>
      <c r="F169" s="28"/>
      <c r="G169" s="28">
        <v>30</v>
      </c>
      <c r="H169" s="28">
        <v>32</v>
      </c>
      <c r="I169" s="19">
        <v>0</v>
      </c>
      <c r="J169" s="21">
        <v>0</v>
      </c>
      <c r="K169" s="28">
        <v>14</v>
      </c>
      <c r="L169" s="28">
        <v>9</v>
      </c>
      <c r="M169" s="28"/>
      <c r="N169" s="28"/>
      <c r="O169" s="28">
        <v>9</v>
      </c>
      <c r="P169" s="28"/>
      <c r="Q169" s="28"/>
      <c r="R169" s="28"/>
      <c r="S169" s="29"/>
      <c r="T169" s="29">
        <v>5.13</v>
      </c>
      <c r="U169" s="33">
        <v>0</v>
      </c>
      <c r="V169" s="29">
        <f>Tablica1[[#This Row],[Cijena BEZ-PDV-a]]*Tablica1[[#This Row],[KOLIČINA]]</f>
        <v>0</v>
      </c>
      <c r="W169" s="30">
        <f>Tablica1[[#This Row],[Cijena s PDV-om]]*Tablica1[[#This Row],[KOLIČINA]]</f>
        <v>0</v>
      </c>
    </row>
    <row r="170" spans="1:23" ht="20.100000000000001" customHeight="1" x14ac:dyDescent="0.35">
      <c r="A170" t="s">
        <v>205</v>
      </c>
      <c r="B170" s="27">
        <v>20.5</v>
      </c>
      <c r="C170" s="28">
        <v>14</v>
      </c>
      <c r="D170" s="28">
        <v>16</v>
      </c>
      <c r="E170" s="28"/>
      <c r="F170" s="28"/>
      <c r="G170" s="28">
        <v>30</v>
      </c>
      <c r="H170" s="28">
        <v>29</v>
      </c>
      <c r="I170" s="19">
        <v>1</v>
      </c>
      <c r="J170" s="21">
        <v>20.5</v>
      </c>
      <c r="K170" s="28">
        <v>14</v>
      </c>
      <c r="L170" s="28">
        <v>9</v>
      </c>
      <c r="M170" s="28"/>
      <c r="N170" s="28"/>
      <c r="O170" s="28">
        <v>6</v>
      </c>
      <c r="P170" s="28"/>
      <c r="Q170" s="28"/>
      <c r="R170" s="28"/>
      <c r="S170" s="48"/>
      <c r="T170" s="29">
        <v>20.5</v>
      </c>
      <c r="U170" s="33">
        <v>1</v>
      </c>
      <c r="V170" s="29">
        <f>Tablica1[[#This Row],[Cijena BEZ-PDV-a]]*Tablica1[[#This Row],[KOLIČINA]]</f>
        <v>0</v>
      </c>
      <c r="W170" s="30">
        <f>Tablica1[[#This Row],[Cijena s PDV-om]]*Tablica1[[#This Row],[KOLIČINA]]</f>
        <v>20.5</v>
      </c>
    </row>
    <row r="171" spans="1:23" ht="20.100000000000001" customHeight="1" x14ac:dyDescent="0.35">
      <c r="A171" t="s">
        <v>206</v>
      </c>
      <c r="B171" s="27">
        <v>10.25</v>
      </c>
      <c r="C171" s="28"/>
      <c r="D171" s="28">
        <v>7</v>
      </c>
      <c r="E171" s="28"/>
      <c r="F171" s="28"/>
      <c r="G171" s="28">
        <v>7</v>
      </c>
      <c r="H171" s="28">
        <v>0</v>
      </c>
      <c r="I171" s="19">
        <v>7</v>
      </c>
      <c r="J171" s="21">
        <v>71.75</v>
      </c>
      <c r="K171" s="28"/>
      <c r="L171" s="28"/>
      <c r="M171" s="28"/>
      <c r="N171" s="28"/>
      <c r="O171" s="28"/>
      <c r="P171" s="28"/>
      <c r="Q171" s="28"/>
      <c r="R171" s="28"/>
      <c r="S171" s="48"/>
      <c r="T171" s="29">
        <v>10.25</v>
      </c>
      <c r="U171" s="33">
        <v>7</v>
      </c>
      <c r="V171" s="29">
        <f>Tablica1[[#This Row],[Cijena BEZ-PDV-a]]*Tablica1[[#This Row],[KOLIČINA]]</f>
        <v>0</v>
      </c>
      <c r="W171" s="30">
        <f>Tablica1[[#This Row],[Cijena s PDV-om]]*Tablica1[[#This Row],[KOLIČINA]]</f>
        <v>71.75</v>
      </c>
    </row>
    <row r="172" spans="1:23" ht="20.100000000000001" customHeight="1" x14ac:dyDescent="0.35">
      <c r="A172" t="s">
        <v>207</v>
      </c>
      <c r="B172" s="27">
        <v>15.38</v>
      </c>
      <c r="C172" s="28">
        <v>14</v>
      </c>
      <c r="D172" s="28"/>
      <c r="E172" s="28"/>
      <c r="F172" s="28"/>
      <c r="G172" s="28">
        <v>14</v>
      </c>
      <c r="H172" s="28">
        <v>0</v>
      </c>
      <c r="I172" s="19">
        <v>14</v>
      </c>
      <c r="J172" s="21">
        <v>215.32000000000002</v>
      </c>
      <c r="K172" s="28"/>
      <c r="L172" s="28"/>
      <c r="M172" s="28"/>
      <c r="N172" s="28"/>
      <c r="O172" s="28"/>
      <c r="P172" s="28"/>
      <c r="Q172" s="28"/>
      <c r="R172" s="28"/>
      <c r="S172" s="48"/>
      <c r="T172" s="29">
        <v>15.38</v>
      </c>
      <c r="U172" s="33">
        <v>14</v>
      </c>
      <c r="V172" s="29">
        <f>Tablica1[[#This Row],[Cijena BEZ-PDV-a]]*Tablica1[[#This Row],[KOLIČINA]]</f>
        <v>0</v>
      </c>
      <c r="W172" s="30">
        <f>Tablica1[[#This Row],[Cijena s PDV-om]]*Tablica1[[#This Row],[KOLIČINA]]</f>
        <v>215.32000000000002</v>
      </c>
    </row>
    <row r="173" spans="1:23" ht="20.100000000000001" hidden="1" customHeight="1" x14ac:dyDescent="0.35">
      <c r="A173" t="s">
        <v>208</v>
      </c>
      <c r="B173" s="27">
        <v>10.25</v>
      </c>
      <c r="C173" s="28">
        <v>14</v>
      </c>
      <c r="D173" s="28">
        <v>14</v>
      </c>
      <c r="E173" s="28"/>
      <c r="F173" s="28"/>
      <c r="G173" s="28">
        <v>28</v>
      </c>
      <c r="H173" s="28">
        <v>33</v>
      </c>
      <c r="I173" s="19">
        <v>0</v>
      </c>
      <c r="J173" s="21">
        <v>0</v>
      </c>
      <c r="K173" s="28">
        <v>14</v>
      </c>
      <c r="L173" s="28">
        <v>8</v>
      </c>
      <c r="M173" s="28"/>
      <c r="N173" s="28"/>
      <c r="O173" s="28">
        <v>11</v>
      </c>
      <c r="P173" s="28"/>
      <c r="Q173" s="28"/>
      <c r="R173" s="28"/>
      <c r="S173" s="29"/>
      <c r="T173" s="29">
        <v>10.25</v>
      </c>
      <c r="U173" s="33">
        <v>0</v>
      </c>
      <c r="V173" s="29">
        <f>Tablica1[[#This Row],[Cijena BEZ-PDV-a]]*Tablica1[[#This Row],[KOLIČINA]]</f>
        <v>0</v>
      </c>
      <c r="W173" s="30">
        <f>Tablica1[[#This Row],[Cijena s PDV-om]]*Tablica1[[#This Row],[KOLIČINA]]</f>
        <v>0</v>
      </c>
    </row>
    <row r="174" spans="1:23" ht="20.100000000000001" customHeight="1" x14ac:dyDescent="0.35">
      <c r="A174" t="s">
        <v>209</v>
      </c>
      <c r="B174" s="27">
        <v>15.93</v>
      </c>
      <c r="C174" s="28">
        <v>0</v>
      </c>
      <c r="D174" s="28">
        <v>2</v>
      </c>
      <c r="E174" s="28"/>
      <c r="F174" s="28"/>
      <c r="G174" s="28">
        <v>2</v>
      </c>
      <c r="H174" s="28">
        <v>0</v>
      </c>
      <c r="I174" s="19">
        <v>2</v>
      </c>
      <c r="J174" s="21">
        <v>31.86</v>
      </c>
      <c r="K174" s="28"/>
      <c r="L174" s="28"/>
      <c r="M174" s="28"/>
      <c r="N174" s="28"/>
      <c r="O174" s="28"/>
      <c r="P174" s="28"/>
      <c r="Q174" s="28"/>
      <c r="R174" s="28"/>
      <c r="S174" s="48"/>
      <c r="T174" s="29">
        <v>15.93</v>
      </c>
      <c r="U174" s="33">
        <v>2</v>
      </c>
      <c r="V174" s="29">
        <f>Tablica1[[#This Row],[Cijena BEZ-PDV-a]]*Tablica1[[#This Row],[KOLIČINA]]</f>
        <v>0</v>
      </c>
      <c r="W174" s="30">
        <f>Tablica1[[#This Row],[Cijena s PDV-om]]*Tablica1[[#This Row],[KOLIČINA]]</f>
        <v>31.86</v>
      </c>
    </row>
    <row r="175" spans="1:23" ht="20.100000000000001" hidden="1" customHeight="1" x14ac:dyDescent="0.35">
      <c r="A175" t="s">
        <v>210</v>
      </c>
      <c r="B175" s="27">
        <v>9.82</v>
      </c>
      <c r="C175" s="28">
        <v>1</v>
      </c>
      <c r="D175" s="28">
        <v>2</v>
      </c>
      <c r="E175" s="28"/>
      <c r="F175" s="28"/>
      <c r="G175" s="28">
        <v>3</v>
      </c>
      <c r="H175" s="28">
        <v>3</v>
      </c>
      <c r="I175" s="19">
        <v>0</v>
      </c>
      <c r="J175" s="21">
        <v>0</v>
      </c>
      <c r="K175" s="28">
        <v>1</v>
      </c>
      <c r="L175" s="28"/>
      <c r="M175" s="28"/>
      <c r="N175" s="28"/>
      <c r="O175" s="28">
        <v>2</v>
      </c>
      <c r="P175" s="28"/>
      <c r="Q175" s="28"/>
      <c r="R175" s="28"/>
      <c r="S175" s="29"/>
      <c r="T175" s="29">
        <v>9.82</v>
      </c>
      <c r="U175" s="33">
        <v>0</v>
      </c>
      <c r="V175" s="29">
        <f>Tablica1[[#This Row],[Cijena BEZ-PDV-a]]*Tablica1[[#This Row],[KOLIČINA]]</f>
        <v>0</v>
      </c>
      <c r="W175" s="30">
        <f>Tablica1[[#This Row],[Cijena s PDV-om]]*Tablica1[[#This Row],[KOLIČINA]]</f>
        <v>0</v>
      </c>
    </row>
    <row r="176" spans="1:23" ht="20.100000000000001" customHeight="1" x14ac:dyDescent="0.35">
      <c r="A176" t="s">
        <v>211</v>
      </c>
      <c r="B176" s="27">
        <v>12.82</v>
      </c>
      <c r="C176" s="28">
        <v>5</v>
      </c>
      <c r="D176" s="28">
        <v>0</v>
      </c>
      <c r="E176" s="28"/>
      <c r="F176" s="28"/>
      <c r="G176" s="28">
        <v>5</v>
      </c>
      <c r="H176" s="28">
        <v>4</v>
      </c>
      <c r="I176" s="19">
        <v>1</v>
      </c>
      <c r="J176" s="21">
        <v>12.82</v>
      </c>
      <c r="K176" s="28">
        <v>2</v>
      </c>
      <c r="L176" s="28"/>
      <c r="M176" s="28"/>
      <c r="N176" s="28"/>
      <c r="O176" s="28">
        <v>2</v>
      </c>
      <c r="P176" s="28"/>
      <c r="Q176" s="28"/>
      <c r="R176" s="28"/>
      <c r="S176" s="48"/>
      <c r="T176" s="29">
        <v>12.82</v>
      </c>
      <c r="U176" s="33">
        <v>1</v>
      </c>
      <c r="V176" s="29">
        <f>Tablica1[[#This Row],[Cijena BEZ-PDV-a]]*Tablica1[[#This Row],[KOLIČINA]]</f>
        <v>0</v>
      </c>
      <c r="W176" s="30">
        <f>Tablica1[[#This Row],[Cijena s PDV-om]]*Tablica1[[#This Row],[KOLIČINA]]</f>
        <v>12.82</v>
      </c>
    </row>
    <row r="177" spans="1:23" ht="20.100000000000001" customHeight="1" x14ac:dyDescent="0.35">
      <c r="A177" t="s">
        <v>212</v>
      </c>
      <c r="B177" s="27">
        <v>11.71</v>
      </c>
      <c r="C177" s="28">
        <v>5</v>
      </c>
      <c r="D177" s="28">
        <v>0</v>
      </c>
      <c r="E177" s="28"/>
      <c r="F177" s="28"/>
      <c r="G177" s="28">
        <v>5</v>
      </c>
      <c r="H177" s="28">
        <v>2</v>
      </c>
      <c r="I177" s="19">
        <v>3</v>
      </c>
      <c r="J177" s="21">
        <v>35.130000000000003</v>
      </c>
      <c r="K177" s="28">
        <v>2</v>
      </c>
      <c r="L177" s="28"/>
      <c r="M177" s="28"/>
      <c r="N177" s="28"/>
      <c r="O177" s="28"/>
      <c r="P177" s="28"/>
      <c r="Q177" s="28"/>
      <c r="R177" s="28"/>
      <c r="S177" s="48"/>
      <c r="T177" s="29">
        <v>11.71</v>
      </c>
      <c r="U177" s="33">
        <v>3</v>
      </c>
      <c r="V177" s="29">
        <f>Tablica1[[#This Row],[Cijena BEZ-PDV-a]]*Tablica1[[#This Row],[KOLIČINA]]</f>
        <v>0</v>
      </c>
      <c r="W177" s="30">
        <f>Tablica1[[#This Row],[Cijena s PDV-om]]*Tablica1[[#This Row],[KOLIČINA]]</f>
        <v>35.130000000000003</v>
      </c>
    </row>
    <row r="178" spans="1:23" ht="20.100000000000001" hidden="1" customHeight="1" x14ac:dyDescent="0.35">
      <c r="A178" t="s">
        <v>213</v>
      </c>
      <c r="B178" s="27">
        <v>5.13</v>
      </c>
      <c r="C178" s="28">
        <v>14</v>
      </c>
      <c r="D178" s="28">
        <v>16</v>
      </c>
      <c r="E178" s="28"/>
      <c r="F178" s="28"/>
      <c r="G178" s="28">
        <v>30</v>
      </c>
      <c r="H178" s="28">
        <v>30</v>
      </c>
      <c r="I178" s="19">
        <v>0</v>
      </c>
      <c r="J178" s="21">
        <v>0</v>
      </c>
      <c r="K178" s="28">
        <v>12</v>
      </c>
      <c r="L178" s="28">
        <v>9</v>
      </c>
      <c r="M178" s="28"/>
      <c r="N178" s="28"/>
      <c r="O178" s="28">
        <v>9</v>
      </c>
      <c r="P178" s="28"/>
      <c r="Q178" s="28"/>
      <c r="R178" s="28"/>
      <c r="S178" s="29"/>
      <c r="T178" s="29">
        <v>5.13</v>
      </c>
      <c r="U178" s="33">
        <v>0</v>
      </c>
      <c r="V178" s="29">
        <f>Tablica1[[#This Row],[Cijena BEZ-PDV-a]]*Tablica1[[#This Row],[KOLIČINA]]</f>
        <v>0</v>
      </c>
      <c r="W178" s="30">
        <f>Tablica1[[#This Row],[Cijena s PDV-om]]*Tablica1[[#This Row],[KOLIČINA]]</f>
        <v>0</v>
      </c>
    </row>
    <row r="179" spans="1:23" ht="20.100000000000001" customHeight="1" x14ac:dyDescent="0.35">
      <c r="A179" s="40"/>
      <c r="B179" s="41"/>
      <c r="C179" s="42"/>
      <c r="D179" s="42"/>
      <c r="E179" s="42"/>
      <c r="F179" s="42"/>
      <c r="G179" s="42"/>
      <c r="H179" s="42"/>
      <c r="I179" s="43"/>
      <c r="J179" s="44"/>
      <c r="K179" s="45"/>
      <c r="L179" s="42"/>
      <c r="M179" s="42"/>
      <c r="N179" s="42"/>
      <c r="O179" s="42"/>
      <c r="P179" s="42"/>
      <c r="Q179" s="42"/>
      <c r="R179" s="42"/>
      <c r="S179" s="42"/>
      <c r="T179" s="42"/>
      <c r="U179" s="46">
        <f>SUBTOTAL(109,Tablica1[KOLIČINA])</f>
        <v>740</v>
      </c>
      <c r="V179" s="29">
        <f>SUBTOTAL(109,Tablica1[UKUPNO BEZ PDV-a])</f>
        <v>0</v>
      </c>
      <c r="W179" s="30">
        <f>SUBTOTAL(109,Tablica1[UKUPNO S PDV-om])</f>
        <v>8967.19</v>
      </c>
    </row>
    <row r="180" spans="1:23" ht="20.100000000000001" customHeight="1" x14ac:dyDescent="0.35">
      <c r="B180" s="27"/>
      <c r="C180" s="28"/>
      <c r="D180" s="28"/>
      <c r="E180" s="28"/>
      <c r="F180" s="28"/>
      <c r="G180" s="28"/>
      <c r="H180" s="28"/>
      <c r="I180" s="19"/>
      <c r="J180" s="21"/>
      <c r="K180" s="28"/>
      <c r="L180" s="28"/>
      <c r="M180" s="28"/>
      <c r="N180" s="28"/>
      <c r="O180" s="28"/>
      <c r="P180" s="28"/>
      <c r="Q180" s="28"/>
      <c r="R180" s="28"/>
      <c r="S180" s="29"/>
      <c r="T180" s="29"/>
      <c r="U180" s="33"/>
      <c r="V180" s="29"/>
      <c r="W180" s="30"/>
    </row>
    <row r="181" spans="1:23" ht="20.100000000000001" customHeight="1" x14ac:dyDescent="0.35">
      <c r="B181" s="27"/>
      <c r="C181" s="28"/>
      <c r="D181" s="28"/>
      <c r="E181" s="28"/>
      <c r="F181" s="28"/>
      <c r="G181" s="28"/>
      <c r="H181" s="28"/>
      <c r="I181" s="19"/>
      <c r="J181" s="21"/>
      <c r="K181" s="28"/>
      <c r="L181" s="28"/>
      <c r="M181" s="28"/>
      <c r="N181" s="28"/>
      <c r="O181" s="28"/>
      <c r="P181" s="28"/>
      <c r="Q181" s="28"/>
      <c r="R181" s="28"/>
      <c r="S181" s="29"/>
      <c r="T181" s="29"/>
      <c r="U181" s="33"/>
      <c r="V181" s="29"/>
      <c r="W181" s="30"/>
    </row>
    <row r="182" spans="1:23" ht="20.100000000000001" customHeight="1" x14ac:dyDescent="0.35">
      <c r="B182" s="27"/>
      <c r="C182" s="28"/>
      <c r="D182" s="28"/>
      <c r="E182" s="28"/>
      <c r="F182" s="28"/>
      <c r="G182" s="28"/>
      <c r="H182" s="28"/>
      <c r="I182" s="19"/>
      <c r="J182" s="21"/>
      <c r="K182" s="28"/>
      <c r="L182" s="28"/>
      <c r="M182" s="28"/>
      <c r="N182" s="28"/>
      <c r="O182" s="28"/>
      <c r="P182" s="28"/>
      <c r="Q182" s="28"/>
      <c r="R182" s="28"/>
      <c r="S182" s="29"/>
      <c r="T182" s="29"/>
      <c r="U182" s="33"/>
      <c r="V182" s="29"/>
      <c r="W182" s="30"/>
    </row>
    <row r="183" spans="1:23" ht="57" customHeight="1" x14ac:dyDescent="0.25">
      <c r="A183" t="s">
        <v>34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10"/>
    </row>
    <row r="184" spans="1:23" ht="57" customHeight="1" x14ac:dyDescent="0.25">
      <c r="A184" t="s">
        <v>25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10"/>
    </row>
    <row r="185" spans="1:23" ht="57" customHeight="1" x14ac:dyDescent="0.25">
      <c r="A185" t="s">
        <v>26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10"/>
    </row>
    <row r="186" spans="1:23" ht="20.100000000000001" customHeight="1" x14ac:dyDescent="0.25"/>
  </sheetData>
  <mergeCells count="3">
    <mergeCell ref="B184:L184"/>
    <mergeCell ref="B185:L185"/>
    <mergeCell ref="B183:L183"/>
  </mergeCells>
  <phoneticPr fontId="16" type="noConversion"/>
  <conditionalFormatting sqref="C5:F178 C180:F182">
    <cfRule type="cellIs" dxfId="24" priority="1" operator="lessThan">
      <formula>0</formula>
    </cfRule>
    <cfRule type="cellIs" dxfId="23" priority="2" operator="greaterThan">
      <formula>0</formula>
    </cfRule>
  </conditionalFormatting>
  <printOptions horizontalCentered="1"/>
  <pageMargins left="0.35433070866141736" right="0.27559055118110237" top="0.31496062992125984" bottom="0.27559055118110237" header="0.31496062992125984" footer="0.31496062992125984"/>
  <pageSetup paperSize="9" scale="73" fitToHeight="0" orientation="portrait" r:id="rId1"/>
  <rowBreaks count="2" manualBreakCount="2">
    <brk id="55" max="22" man="1"/>
    <brk id="146" max="22" man="1"/>
  </rowBreaks>
  <colBreaks count="1" manualBreakCount="1">
    <brk id="1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List2</vt:lpstr>
      <vt:lpstr>Troškovnik</vt:lpstr>
      <vt:lpstr>Troškovnik!Ispis_naslova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Prgomet</dc:creator>
  <cp:lastModifiedBy>Ivica Prgomet</cp:lastModifiedBy>
  <cp:lastPrinted>2024-07-11T10:44:43Z</cp:lastPrinted>
  <dcterms:created xsi:type="dcterms:W3CDTF">2021-07-10T20:45:59Z</dcterms:created>
  <dcterms:modified xsi:type="dcterms:W3CDTF">2024-07-11T10:44:51Z</dcterms:modified>
</cp:coreProperties>
</file>