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a_ZAJEDNIČKA MAPA OŠ Kneževi Vinogradi\JAVNA NABAVA\Nabavka UDŽBENIKA - 1 5 7 2019-2020\"/>
    </mc:Choice>
  </mc:AlternateContent>
  <xr:revisionPtr revIDLastSave="0" documentId="13_ncr:1_{5ADD18B2-6E64-4F8C-8FB2-4E90DBB88DBA}" xr6:coauthVersionLast="36" xr6:coauthVersionMax="36" xr10:uidLastSave="{00000000-0000-0000-0000-000000000000}"/>
  <bookViews>
    <workbookView xWindow="0" yWindow="0" windowWidth="28800" windowHeight="11325" xr2:uid="{DCF73C41-1CCF-49AB-BE2B-9D854E3299F1}"/>
  </bookViews>
  <sheets>
    <sheet name="TROŠKOVNIK 2019 Udžbenici" sheetId="1" r:id="rId1"/>
  </sheets>
  <definedNames>
    <definedName name="_xlnm.Print_Titles" localSheetId="0">'TROŠKOVNIK 2019 Udžbenici'!$3:$3</definedName>
    <definedName name="_xlnm.Print_Area" localSheetId="0">'TROŠKOVNIK 2019 Udžbenici'!$A$1:$L$46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10" i="1"/>
  <c r="L11" i="1"/>
  <c r="L8" i="1"/>
  <c r="L9" i="1"/>
  <c r="L14" i="1"/>
  <c r="L15" i="1"/>
  <c r="L13" i="1"/>
  <c r="L4" i="1"/>
  <c r="L7" i="1"/>
  <c r="L12" i="1"/>
  <c r="L17" i="1"/>
  <c r="L16" i="1"/>
  <c r="L18" i="1"/>
  <c r="L19" i="1"/>
  <c r="L20" i="1"/>
  <c r="L21" i="1"/>
  <c r="L22" i="1"/>
  <c r="L30" i="1"/>
  <c r="L23" i="1"/>
  <c r="L24" i="1"/>
  <c r="L25" i="1"/>
  <c r="L27" i="1"/>
  <c r="L26" i="1"/>
  <c r="L31" i="1"/>
  <c r="L28" i="1"/>
  <c r="L29" i="1"/>
  <c r="L32" i="1"/>
  <c r="L33" i="1"/>
  <c r="L34" i="1"/>
  <c r="L38" i="1" l="1"/>
  <c r="J35" i="1"/>
  <c r="K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__AkuN__</author>
  </authors>
  <commentList>
    <comment ref="A7" authorId="0" shapeId="0" xr:uid="{7B65D7DB-9BFC-4BE8-B8BC-4BE5AFC1002B}">
      <text>
        <r>
          <rPr>
            <sz val="14"/>
            <color indexed="81"/>
            <rFont val="Segoe UI"/>
            <family val="2"/>
            <charset val="238"/>
          </rPr>
          <t xml:space="preserve">Unijeti samo </t>
        </r>
        <r>
          <rPr>
            <b/>
            <sz val="14"/>
            <color indexed="81"/>
            <rFont val="Segoe UI"/>
            <family val="2"/>
            <charset val="238"/>
          </rPr>
          <t>Reg. Bro</t>
        </r>
        <r>
          <rPr>
            <sz val="14"/>
            <color indexed="81"/>
            <rFont val="Segoe UI"/>
            <family val="2"/>
            <charset val="238"/>
          </rPr>
          <t xml:space="preserve">j iz kataloga udžbenika - ostalo bi program trebao unijeti sam.
Potrebno je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unijeti </t>
        </r>
        <r>
          <rPr>
            <b/>
            <sz val="14"/>
            <color indexed="81"/>
            <rFont val="Segoe UI"/>
            <family val="2"/>
            <charset val="238"/>
          </rPr>
          <t>Udžbenik</t>
        </r>
        <r>
          <rPr>
            <sz val="14"/>
            <color indexed="81"/>
            <rFont val="Segoe UI"/>
            <family val="2"/>
            <charset val="238"/>
          </rPr>
          <t xml:space="preserve"> i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</t>
        </r>
        <r>
          <rPr>
            <b/>
            <sz val="14"/>
            <color indexed="81"/>
            <rFont val="Segoe UI"/>
            <family val="2"/>
            <charset val="238"/>
          </rPr>
          <t>Radnu bilježnicu</t>
        </r>
      </text>
    </comment>
    <comment ref="A8" authorId="0" shapeId="0" xr:uid="{8879163F-F307-409D-9FF3-DF0C2B3C0941}">
      <text>
        <r>
          <rPr>
            <sz val="14"/>
            <color indexed="81"/>
            <rFont val="Segoe UI"/>
            <family val="2"/>
            <charset val="238"/>
          </rPr>
          <t xml:space="preserve">Unijeti samo </t>
        </r>
        <r>
          <rPr>
            <b/>
            <sz val="14"/>
            <color indexed="81"/>
            <rFont val="Segoe UI"/>
            <family val="2"/>
            <charset val="238"/>
          </rPr>
          <t>Reg. Bro</t>
        </r>
        <r>
          <rPr>
            <sz val="14"/>
            <color indexed="81"/>
            <rFont val="Segoe UI"/>
            <family val="2"/>
            <charset val="238"/>
          </rPr>
          <t xml:space="preserve">j iz kataloga udžbenika - ostalo bi program trebao unijeti sam.
Potrebno je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unijeti </t>
        </r>
        <r>
          <rPr>
            <b/>
            <sz val="14"/>
            <color indexed="81"/>
            <rFont val="Segoe UI"/>
            <family val="2"/>
            <charset val="238"/>
          </rPr>
          <t>Udžbenik</t>
        </r>
        <r>
          <rPr>
            <sz val="14"/>
            <color indexed="81"/>
            <rFont val="Segoe UI"/>
            <family val="2"/>
            <charset val="238"/>
          </rPr>
          <t xml:space="preserve"> i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</t>
        </r>
        <r>
          <rPr>
            <b/>
            <sz val="14"/>
            <color indexed="81"/>
            <rFont val="Segoe UI"/>
            <family val="2"/>
            <charset val="238"/>
          </rPr>
          <t>Radnu bilježnicu</t>
        </r>
      </text>
    </comment>
    <comment ref="A19" authorId="0" shapeId="0" xr:uid="{056D146D-3DB1-4C14-8011-EF1953683C87}">
      <text>
        <r>
          <rPr>
            <sz val="14"/>
            <color indexed="81"/>
            <rFont val="Segoe UI"/>
            <family val="2"/>
            <charset val="238"/>
          </rPr>
          <t xml:space="preserve">Unijeti samo </t>
        </r>
        <r>
          <rPr>
            <b/>
            <sz val="14"/>
            <color indexed="81"/>
            <rFont val="Segoe UI"/>
            <family val="2"/>
            <charset val="238"/>
          </rPr>
          <t>Reg. Bro</t>
        </r>
        <r>
          <rPr>
            <sz val="14"/>
            <color indexed="81"/>
            <rFont val="Segoe UI"/>
            <family val="2"/>
            <charset val="238"/>
          </rPr>
          <t xml:space="preserve">j iz kataloga udžbenika - ostalo bi program trebao unijeti sam.
Potrebno je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unijeti </t>
        </r>
        <r>
          <rPr>
            <b/>
            <sz val="14"/>
            <color indexed="81"/>
            <rFont val="Segoe UI"/>
            <family val="2"/>
            <charset val="238"/>
          </rPr>
          <t>Udžbenik</t>
        </r>
        <r>
          <rPr>
            <sz val="14"/>
            <color indexed="81"/>
            <rFont val="Segoe UI"/>
            <family val="2"/>
            <charset val="238"/>
          </rPr>
          <t xml:space="preserve"> i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</t>
        </r>
        <r>
          <rPr>
            <b/>
            <sz val="14"/>
            <color indexed="81"/>
            <rFont val="Segoe UI"/>
            <family val="2"/>
            <charset val="238"/>
          </rPr>
          <t>Radnu bilježnicu</t>
        </r>
      </text>
    </comment>
    <comment ref="A20" authorId="0" shapeId="0" xr:uid="{C4B279A8-AFF3-49C4-8004-31C463B68215}">
      <text>
        <r>
          <rPr>
            <sz val="14"/>
            <color indexed="81"/>
            <rFont val="Segoe UI"/>
            <family val="2"/>
            <charset val="238"/>
          </rPr>
          <t xml:space="preserve">Unijeti samo </t>
        </r>
        <r>
          <rPr>
            <b/>
            <sz val="14"/>
            <color indexed="81"/>
            <rFont val="Segoe UI"/>
            <family val="2"/>
            <charset val="238"/>
          </rPr>
          <t>Reg. Bro</t>
        </r>
        <r>
          <rPr>
            <sz val="14"/>
            <color indexed="81"/>
            <rFont val="Segoe UI"/>
            <family val="2"/>
            <charset val="238"/>
          </rPr>
          <t xml:space="preserve">j iz kataloga udžbenika - ostalo bi program trebao unijeti sam.
Potrebno je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unijeti </t>
        </r>
        <r>
          <rPr>
            <b/>
            <sz val="14"/>
            <color indexed="81"/>
            <rFont val="Segoe UI"/>
            <family val="2"/>
            <charset val="238"/>
          </rPr>
          <t>Udžbenik</t>
        </r>
        <r>
          <rPr>
            <sz val="14"/>
            <color indexed="81"/>
            <rFont val="Segoe UI"/>
            <family val="2"/>
            <charset val="238"/>
          </rPr>
          <t xml:space="preserve"> i </t>
        </r>
        <r>
          <rPr>
            <b/>
            <sz val="14"/>
            <color indexed="81"/>
            <rFont val="Segoe UI"/>
            <family val="2"/>
            <charset val="238"/>
          </rPr>
          <t>posebno</t>
        </r>
        <r>
          <rPr>
            <sz val="14"/>
            <color indexed="81"/>
            <rFont val="Segoe UI"/>
            <family val="2"/>
            <charset val="238"/>
          </rPr>
          <t xml:space="preserve"> </t>
        </r>
        <r>
          <rPr>
            <b/>
            <sz val="14"/>
            <color indexed="81"/>
            <rFont val="Segoe UI"/>
            <family val="2"/>
            <charset val="238"/>
          </rPr>
          <t>Radnu bilježnicu</t>
        </r>
      </text>
    </comment>
  </commentList>
</comments>
</file>

<file path=xl/sharedStrings.xml><?xml version="1.0" encoding="utf-8"?>
<sst xmlns="http://schemas.openxmlformats.org/spreadsheetml/2006/main" count="206" uniqueCount="95">
  <si>
    <t>Reg. broj</t>
  </si>
  <si>
    <t>Razred</t>
  </si>
  <si>
    <t>Vrsta izdanja</t>
  </si>
  <si>
    <t>Naziv(i) udžbenika i pripadajućih
dopunskih nastavnih sredstava</t>
  </si>
  <si>
    <t>Autori</t>
  </si>
  <si>
    <t>Nakladnik</t>
  </si>
  <si>
    <t>Konačna
MPC</t>
  </si>
  <si>
    <t>Cijena bez PDV-a</t>
  </si>
  <si>
    <t>Količina</t>
  </si>
  <si>
    <t>Cijena UKUPNO bez PDV-a</t>
  </si>
  <si>
    <t>Cijena UKUPNO s PDV-om</t>
  </si>
  <si>
    <t>Ukupno bez PDV-a:</t>
  </si>
  <si>
    <t>Iznos PDV-a:</t>
  </si>
  <si>
    <t>UKUPNO s PDV-om</t>
  </si>
  <si>
    <t>ZA PONUDITELJA:</t>
  </si>
  <si>
    <t>(ime, prezime i potpis osobe ovlaštene za zastupanje)</t>
  </si>
  <si>
    <t>Popis udžbenika (obavezni i izborni) za 1., 5. i STEAM 7. r. za OŠ Kneževi Vinogradi 2019./2020. g.</t>
  </si>
  <si>
    <t>g</t>
  </si>
  <si>
    <t>a</t>
  </si>
  <si>
    <t>akg</t>
  </si>
  <si>
    <t>c</t>
  </si>
  <si>
    <t>ac</t>
  </si>
  <si>
    <t>1.</t>
  </si>
  <si>
    <t>5.</t>
  </si>
  <si>
    <t>7.</t>
  </si>
  <si>
    <t>radni udžbenik</t>
  </si>
  <si>
    <t>ČITAM I PIŠEM 1, HRVATSKA POČETNICA : radni udžbenik za prvi razred osnovne škole</t>
  </si>
  <si>
    <t>Dunja Pavličević-Franić, Vladimira Velički, Katarina Aladrović Slovaček, Vlatka Domišljanović</t>
  </si>
  <si>
    <t>ALFA</t>
  </si>
  <si>
    <t>ČITAM I PIŠEM 1, HRVATSKA ČITANČICA : radna čitanka za prvi razred osnovne škole</t>
  </si>
  <si>
    <t>SUPER MATEMATIKA ZA PRAVE TRAGAČE 1 : radni udžbenik za 1. razred osnovne škole 1. dio</t>
  </si>
  <si>
    <t>Marijana Martić, Gordana Ivančić, Lorena Kuvačić Roje, Esma Sarajčev, Dubravka Tkalčec</t>
  </si>
  <si>
    <t>PROFIL KLETT</t>
  </si>
  <si>
    <t>SUPER MATEMATIKA ZA PRAVE TRAGAČE 1 : radni udžbenik za 1. razred osnovne škole 2. dio</t>
  </si>
  <si>
    <t>OTKRIVAMO MATEMATIKU 1, PRVI DIO : radni udžbenik iz matematike za prvi razred osnovne škole</t>
  </si>
  <si>
    <t>Dubraka Glasnović Gracin, Gabriela Žokalj, Tanja Soucie</t>
  </si>
  <si>
    <t>OTKRIVAMO MATEMATIKU 1, DRUGI DIO : radni udžbenik iz matematike za prvi razred osnovne škole</t>
  </si>
  <si>
    <t>NINA I TINO 1 : radni udžbenik prirode i društva za prvi razred osnovne škole, 1. dio</t>
  </si>
  <si>
    <t>Arijana Piškulić Marjanović, Jasminka Pizzitola, Lidija Prpić, Maja Križman Roškar</t>
  </si>
  <si>
    <t>NINA I TINO 1 : radni udžbenik prirode i društva za prvi razred osnovne škole, 2. dio</t>
  </si>
  <si>
    <t>PRIRODA, DRUŠTVO I JA 1 : radni udžbenik iz prirode i društva za prvi razred osnovne škole</t>
  </si>
  <si>
    <t>Mila Bulić, Gordana Kralj, Lidija Križanić, Karmen Hlad, Andreja Kovač, Andreja Kosorčić</t>
  </si>
  <si>
    <t>NEW BUILDING BLOCKS 1 : udžbenik engleskog jezika za prvi razred osnovne škole, prva godina učenja</t>
  </si>
  <si>
    <t>Kristina Čajo Anđel, Daška Domljan, Ankica Knezović, Danka Singer</t>
  </si>
  <si>
    <t>udžbenik</t>
  </si>
  <si>
    <t>U BOŽJOJ LJUBAVI</t>
  </si>
  <si>
    <t>Josip Šimunović, Tihana Petković, Suzana Lipovac</t>
  </si>
  <si>
    <t>GK</t>
  </si>
  <si>
    <t>AUF DIE PLÄTZE, FERTIG, LOS 1 : udžbenik iz njemačkoga jezika za prvi razred osnovne škole</t>
  </si>
  <si>
    <t>Dinka Štiglmayer Bočkarjov, Irena Pehar Miklenić, Katarina Oreb Sajfert</t>
  </si>
  <si>
    <t>PROJECT EXPLORE PLUS STARTER : Class book with Online Practice; udžbenik engleskog jezika za 5. razred osnovne škole, 2. godina učenja</t>
  </si>
  <si>
    <t>Sarah Philips, Paul Shipton (temeljeno na originalnom konceptu Toma Hutchinsona)</t>
  </si>
  <si>
    <t>OXFORD</t>
  </si>
  <si>
    <t>HELLO, WORLD! : udžbenik engleskog jezika za peti razred osnovne škole, peta godina učenja</t>
  </si>
  <si>
    <t>Ivana Kirin, Marinko Uremović</t>
  </si>
  <si>
    <t>MOJA ZEMLJA 1 : udžbenik iz geografije za peti razred osnovne škole</t>
  </si>
  <si>
    <t>Ivan Gambiroža, Josip Jukić, Dinko Marin, Ana Mesić</t>
  </si>
  <si>
    <t>ALLEGRO 5 U GLAZBENOM SVIJETU : udžbenik glazbene kulture s dodatnim digitalnim sadržajima u petom razredu osnovne škole</t>
  </si>
  <si>
    <t>Natalija Banov, Vlasta Dvořak, Sandra Frančišković, Sandra Ivančić, Margita Jeličić Špoljar, Eva Kirchmayer Bilić, Alenka Martinović, Darko Novosel, Tomislav Pehar</t>
  </si>
  <si>
    <t>ŠK</t>
  </si>
  <si>
    <t>NAŠ HRVATSKI 5 : udžbenik hrvatskog jezika s dodatnim digitalnim sadržajima u petome razredu osnovne škole</t>
  </si>
  <si>
    <t>Anita Šojat</t>
  </si>
  <si>
    <t>SNAGA RIJEČI 5 : hrvatska čitanka s dodatnim digitalnim sadržajima za peti razred osnovne škole</t>
  </si>
  <si>
    <t>LIKE IT 5 : udžbenik iz informatike za peti razred osnovne škole</t>
  </si>
  <si>
    <t>Blaženka Rihter, Dragica Rade, Karmen Toić Dlačić, Siniša Topić, Luka Novaković, Domagoj Bujadinović, Tomislav Pandurić</t>
  </si>
  <si>
    <t>UČITELJU, GDJE STANUJEŠ? : udžbenik za katolički vjeronauk petoga razreda osnovne škole</t>
  </si>
  <si>
    <t>Mirjana Novak, Barbara Sipina</t>
  </si>
  <si>
    <t>KS</t>
  </si>
  <si>
    <t>LIKOVNA AVANTURA 5 : udžbenik iz likovne kulture za peti razred osnovne škole</t>
  </si>
  <si>
    <t>Natalija Stipetić Čus, Blanka Petrinec Fulir, Dražen Jerabek, Stanka Pinjuh, Dalia Finek Brezarić, Goran Jeličić</t>
  </si>
  <si>
    <t>MATEMATIKA 5 : udžbenik matematike s dodatnim digitalnim sadržajima u petom razredu osnovne škole sa zadatcima za rješavanje, 1. dio</t>
  </si>
  <si>
    <t>Branka Antunović Piton, Marjana Kuliš, Ivana Matić, Natalija Zvelf</t>
  </si>
  <si>
    <t>MATEMATIKA 5 : udžbenik matematike s dodatnim digitalnim sadržajima u petom razredu osnovne škole sa zadatcima za rješavanje, 2.dio</t>
  </si>
  <si>
    <t>LERNEN, SINGEN, SPIELEN 2 : udžbenik iz njemačkoga jezika za peti razred osnovne škole (druga godina učenja)</t>
  </si>
  <si>
    <t>Gordana Matolek Veselić, Vlada Jagatić, Damir Velički</t>
  </si>
  <si>
    <t>AUF DIE PLÄTZE, FERTIG, LOS 5 : udžbenik iz njemačkoga jezika za peti razred osnovne škole (peta godina učenja)</t>
  </si>
  <si>
    <t>Dinka Štiglmayer Bočkarjov, Irena Pehar Miklenić</t>
  </si>
  <si>
    <t>POVIJEST 5 : udžbenik iz povijesti za peti razred osnovne škole</t>
  </si>
  <si>
    <t>Ante Birin, Eva Katarina Glazer, Tomislav Šarlija, Abelina Finek, Darko Fine</t>
  </si>
  <si>
    <t>PRIRODA 5 : udžbenik iz prirode za 5. razred osnovne škole</t>
  </si>
  <si>
    <t>Biljana Agić, Tamara Banović, Ana Lopac Groš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</si>
  <si>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</si>
  <si>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</si>
  <si>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>BIOLOGIJA 7 : udžbenik iz biologije za sedmi razred osnovne škole</t>
  </si>
  <si>
    <t>Valerija Begić, Marijana Bastić, Ana Bakarić, Bernarda Kralj Golub, Julijana Madaj Prpić</t>
  </si>
  <si>
    <t>FIZIKA 7 : udžbenik iz fizike za sedmi razred osnovne škole</t>
  </si>
  <si>
    <t>Zumbulka Beštak-Kadić. Nada Brković, Planinka Pećina</t>
  </si>
  <si>
    <t>ALFA-ELEMENT</t>
  </si>
  <si>
    <t>KEMIJA 7 : udžbenik iz kemije za sedmi razred osnovne škole</t>
  </si>
  <si>
    <t>Mirela Mamić, Draginja Mrvoš-Sermek, Veronika Peradinović, Nikolina Ribarić</t>
  </si>
  <si>
    <t>Odjel</t>
  </si>
  <si>
    <t>kg</t>
  </si>
  <si>
    <t>ak</t>
  </si>
  <si>
    <t>Ukupno KOMADA:</t>
  </si>
  <si>
    <t>Javni poziv: EV U02-2019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</si>
</sst>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#,##0.00\ &quot;kn&quot;"/>
    <numFmt numFmtId="166" formatCode="_-* #,##0.00\ [$kn-41A]_-;\-* #,##0.00\ [$kn-41A]_-;_-* &quot;-&quot;??\ [$kn-41A]_-;_-@_-"/>
  </numFmts>
  <fonts count="18" x14ac:knownFonts="1">
    <font>
      <sz val="10"/>
      <name val="Arial"/>
    </font>
    <font>
      <sz val="18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name val="Arial"/>
      <family val="2"/>
      <charset val="238"/>
    </font>
    <font>
      <sz val="14"/>
      <color indexed="81"/>
      <name val="Segoe UI"/>
      <family val="2"/>
      <charset val="238"/>
    </font>
    <font>
      <b/>
      <sz val="14"/>
      <color indexed="81"/>
      <name val="Segoe UI"/>
      <family val="2"/>
      <charset val="238"/>
    </font>
    <font>
      <b/>
      <sz val="20"/>
      <name val="Arial"/>
      <family val="2"/>
      <charset val="238"/>
    </font>
    <font>
      <b/>
      <sz val="18"/>
      <color theme="1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165" fontId="0" fillId="0" borderId="0" xfId="1" applyNumberFormat="1" applyFont="1"/>
    <xf numFmtId="49" fontId="6" fillId="0" borderId="0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readingOrder="1"/>
    </xf>
    <xf numFmtId="0" fontId="8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center" vertical="center" wrapText="1" shrinkToFit="1"/>
    </xf>
    <xf numFmtId="166" fontId="7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/>
    <xf numFmtId="0" fontId="0" fillId="0" borderId="2" xfId="0" applyBorder="1"/>
    <xf numFmtId="0" fontId="12" fillId="0" borderId="3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4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vertical="center"/>
    </xf>
    <xf numFmtId="0" fontId="10" fillId="0" borderId="1" xfId="2" applyFont="1" applyFill="1" applyBorder="1" applyAlignment="1">
      <alignment horizontal="center" vertical="center" wrapText="1" shrinkToFit="1"/>
    </xf>
    <xf numFmtId="0" fontId="1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 shrinkToFit="1"/>
    </xf>
  </cellXfs>
  <cellStyles count="5">
    <cellStyle name="Normalno" xfId="0" builtinId="0"/>
    <cellStyle name="Normalno 2" xfId="2" xr:uid="{34902638-60F8-4BD3-8EF7-B998BB9A896A}"/>
    <cellStyle name="Normalno 3" xfId="3" xr:uid="{C7C4A13C-B14D-4973-9F64-3E09539F1C82}"/>
    <cellStyle name="Valuta" xfId="1" builtinId="4"/>
    <cellStyle name="Valuta 2" xfId="4" xr:uid="{29B275F6-49BF-422D-B77F-7005C6B976AC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_-* #,##0.00\ [$kn-41A]_-;\-* #,##0.00\ [$kn-41A]_-;_-* &quot;-&quot;??\ [$kn-41A]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Arial"/>
        <family val="2"/>
        <charset val="238"/>
        <scheme val="none"/>
      </font>
      <numFmt numFmtId="165" formatCode="#,##0.00\ &quot;kn&quot;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numFmt numFmtId="165" formatCode="#,##0.00\ &quot;kn&quot;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8"/>
        <color auto="1"/>
        <name val="Arial"/>
        <family val="2"/>
        <charset val="23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alignment horizontal="center" vertical="center" textRotation="0" indent="0" justifyLastLine="0" readingOrder="0"/>
    </dxf>
    <dxf>
      <alignment textRotation="0" wrapText="1" indent="0" justifyLastLin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94C50A-A1FF-4ECD-93CA-F91238DA2B70}" name="Tablica354" displayName="Tablica354" ref="A3:L34" totalsRowShown="0" headerRowDxfId="14" dataDxfId="13" tableBorderDxfId="12">
  <autoFilter ref="A3:L34" xr:uid="{00000000-0009-0000-0100-000004000000}"/>
  <sortState ref="A4:L34">
    <sortCondition ref="B3:B34"/>
  </sortState>
  <tableColumns count="12">
    <tableColumn id="1" xr3:uid="{11F4BC50-3C48-492A-9A39-8EFEE7A37F89}" name="Reg. broj" dataDxfId="11" dataCellStyle="Normalno 2"/>
    <tableColumn id="2" xr3:uid="{07AFAEF6-A3A0-4DCC-ABEA-26D714E96AA8}" name="Razred" dataDxfId="10" dataCellStyle="Normalno 2">
      <calculatedColumnFormula>IFERROR(VLOOKUP($A4,#REF!,6,FALSE),"")</calculatedColumnFormula>
    </tableColumn>
    <tableColumn id="8" xr3:uid="{E9F4A814-6986-47E0-91EB-F2965BBF3A82}" name="Odjel" dataDxfId="9" dataCellStyle="Normalno 3"/>
    <tableColumn id="4" xr3:uid="{205ED5CB-EA27-4ACB-920E-85F3B43DE76B}" name="Vrsta izdanja" dataDxfId="8" dataCellStyle="Normalno 2"/>
    <tableColumn id="5" xr3:uid="{84F4DB57-BDAB-4758-9D88-34AE20F4E79D}" name="Naziv(i) udžbenika i pripadajućih_x000a_dopunskih nastavnih sredstava" dataDxfId="7" dataCellStyle="Normalno 2"/>
    <tableColumn id="6" xr3:uid="{3D46EC8B-5955-4898-830D-CF7543DE6563}" name="Autori" dataDxfId="2" dataCellStyle="Normalno 2"/>
    <tableColumn id="3" xr3:uid="{66C868A0-A47B-4BCC-8D29-8A98E1F1C6D1}" name="Nakladnik" dataDxfId="0" dataCellStyle="Normalno 2"/>
    <tableColumn id="7" xr3:uid="{23AF4D13-4E5D-40D1-977C-05111F11C26E}" name="Konačna_x000a_MPC" dataDxfId="1" dataCellStyle="Valuta"/>
    <tableColumn id="13" xr3:uid="{C80995C4-F27E-4D38-9DFA-63DFB2029B1E}" name="Cijena bez PDV-a" dataDxfId="6"/>
    <tableColumn id="10" xr3:uid="{B070F3BA-134F-472F-A23A-0A75CC88A7A9}" name="Količina" dataDxfId="5" dataCellStyle="Valuta"/>
    <tableColumn id="9" xr3:uid="{6F7860FC-9353-468D-92E0-CA38067FDF22}" name="Cijena UKUPNO bez PDV-a" dataDxfId="4" dataCellStyle="Valuta"/>
    <tableColumn id="11" xr3:uid="{38D7EAD1-28E6-4227-B0CC-6BE53014EC30}" name="Cijena UKUPNO s PDV-om" dataDxfId="3" dataCellStyle="Valuta">
      <calculatedColumnFormula>Tablica354[[#This Row],[Konačna
MPC]]*Tablica354[[#This Row],[Količina]]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FDD5B-EB3B-4320-85F6-20A31D22D890}">
  <sheetPr>
    <pageSetUpPr fitToPage="1"/>
  </sheetPr>
  <dimension ref="A1:N46"/>
  <sheetViews>
    <sheetView tabSelected="1" view="pageBreakPreview" zoomScale="85" zoomScaleNormal="85" zoomScaleSheetLayoutView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I40" sqref="I40"/>
    </sheetView>
  </sheetViews>
  <sheetFormatPr defaultRowHeight="18" x14ac:dyDescent="0.25"/>
  <cols>
    <col min="1" max="1" width="11.42578125" customWidth="1"/>
    <col min="2" max="2" width="7.7109375" customWidth="1"/>
    <col min="3" max="3" width="6" customWidth="1"/>
    <col min="4" max="4" width="13.5703125" customWidth="1"/>
    <col min="5" max="5" width="58.140625" style="15" customWidth="1"/>
    <col min="6" max="6" width="24.7109375" customWidth="1"/>
    <col min="7" max="7" width="13.42578125" customWidth="1"/>
    <col min="8" max="8" width="13.85546875" customWidth="1"/>
    <col min="9" max="9" width="16" style="1" customWidth="1"/>
    <col min="10" max="10" width="8.85546875" style="2" customWidth="1"/>
    <col min="11" max="11" width="19.7109375" customWidth="1"/>
    <col min="12" max="12" width="21.5703125" style="3" customWidth="1"/>
  </cols>
  <sheetData>
    <row r="1" spans="1:14" ht="31.5" customHeight="1" x14ac:dyDescent="0.4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4" ht="27.75" customHeight="1" x14ac:dyDescent="0.2">
      <c r="A2" s="38" t="s">
        <v>94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4" s="10" customFormat="1" ht="49.5" customHeight="1" x14ac:dyDescent="0.2">
      <c r="A3" s="4" t="s">
        <v>0</v>
      </c>
      <c r="B3" s="4" t="s">
        <v>1</v>
      </c>
      <c r="C3" s="4" t="s">
        <v>90</v>
      </c>
      <c r="D3" s="5" t="s">
        <v>2</v>
      </c>
      <c r="E3" s="6" t="s">
        <v>3</v>
      </c>
      <c r="F3" s="7" t="s">
        <v>4</v>
      </c>
      <c r="G3" s="8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</row>
    <row r="4" spans="1:14" ht="45" customHeight="1" x14ac:dyDescent="0.2">
      <c r="A4" s="11">
        <v>5984</v>
      </c>
      <c r="B4" s="24" t="s">
        <v>22</v>
      </c>
      <c r="C4" s="21" t="s">
        <v>91</v>
      </c>
      <c r="D4" s="12" t="s">
        <v>25</v>
      </c>
      <c r="E4" s="26" t="s">
        <v>42</v>
      </c>
      <c r="F4" s="12" t="s">
        <v>43</v>
      </c>
      <c r="G4" s="39" t="s">
        <v>32</v>
      </c>
      <c r="H4" s="13">
        <v>59.91</v>
      </c>
      <c r="I4" s="34"/>
      <c r="J4" s="27">
        <v>7</v>
      </c>
      <c r="K4" s="25"/>
      <c r="L4" s="30">
        <f>Tablica354[[#This Row],[Konačna
MPC]]*Tablica354[[#This Row],[Količina]]</f>
        <v>419.37</v>
      </c>
    </row>
    <row r="5" spans="1:14" ht="45" customHeight="1" x14ac:dyDescent="0.2">
      <c r="A5" s="11">
        <v>6028</v>
      </c>
      <c r="B5" s="24" t="s">
        <v>22</v>
      </c>
      <c r="C5" s="22" t="s">
        <v>19</v>
      </c>
      <c r="D5" s="12" t="s">
        <v>25</v>
      </c>
      <c r="E5" s="26" t="s">
        <v>26</v>
      </c>
      <c r="F5" s="12" t="s">
        <v>27</v>
      </c>
      <c r="G5" s="39" t="s">
        <v>28</v>
      </c>
      <c r="H5" s="13">
        <v>74</v>
      </c>
      <c r="I5" s="34"/>
      <c r="J5" s="27">
        <v>26</v>
      </c>
      <c r="K5" s="25"/>
      <c r="L5" s="30">
        <f>Tablica354[[#This Row],[Konačna
MPC]]*Tablica354[[#This Row],[Količina]]</f>
        <v>1924</v>
      </c>
      <c r="N5" s="14"/>
    </row>
    <row r="6" spans="1:14" ht="45" customHeight="1" x14ac:dyDescent="0.2">
      <c r="A6" s="11">
        <v>6029</v>
      </c>
      <c r="B6" s="24" t="s">
        <v>22</v>
      </c>
      <c r="C6" s="22" t="s">
        <v>19</v>
      </c>
      <c r="D6" s="12" t="s">
        <v>25</v>
      </c>
      <c r="E6" s="26" t="s">
        <v>29</v>
      </c>
      <c r="F6" s="12" t="s">
        <v>27</v>
      </c>
      <c r="G6" s="39" t="s">
        <v>28</v>
      </c>
      <c r="H6" s="13">
        <v>74</v>
      </c>
      <c r="I6" s="34"/>
      <c r="J6" s="27">
        <v>26</v>
      </c>
      <c r="K6" s="25"/>
      <c r="L6" s="30">
        <f>Tablica354[[#This Row],[Konačna
MPC]]*Tablica354[[#This Row],[Količina]]</f>
        <v>1924</v>
      </c>
    </row>
    <row r="7" spans="1:14" ht="45" customHeight="1" x14ac:dyDescent="0.2">
      <c r="A7" s="11">
        <v>6079</v>
      </c>
      <c r="B7" s="24" t="s">
        <v>22</v>
      </c>
      <c r="C7" s="22" t="s">
        <v>19</v>
      </c>
      <c r="D7" s="12" t="s">
        <v>44</v>
      </c>
      <c r="E7" s="26" t="s">
        <v>45</v>
      </c>
      <c r="F7" s="12" t="s">
        <v>46</v>
      </c>
      <c r="G7" s="39" t="s">
        <v>47</v>
      </c>
      <c r="H7" s="13">
        <v>59.9</v>
      </c>
      <c r="I7" s="34"/>
      <c r="J7" s="27">
        <v>18</v>
      </c>
      <c r="K7" s="25"/>
      <c r="L7" s="30">
        <f>Tablica354[[#This Row],[Konačna
MPC]]*Tablica354[[#This Row],[Količina]]</f>
        <v>1078.2</v>
      </c>
    </row>
    <row r="8" spans="1:14" ht="45" customHeight="1" x14ac:dyDescent="0.2">
      <c r="A8" s="11">
        <v>6102</v>
      </c>
      <c r="B8" s="24" t="s">
        <v>22</v>
      </c>
      <c r="C8" s="22" t="s">
        <v>92</v>
      </c>
      <c r="D8" s="12" t="s">
        <v>25</v>
      </c>
      <c r="E8" s="26" t="s">
        <v>34</v>
      </c>
      <c r="F8" s="12" t="s">
        <v>35</v>
      </c>
      <c r="G8" s="39" t="s">
        <v>28</v>
      </c>
      <c r="H8" s="13">
        <v>59</v>
      </c>
      <c r="I8" s="34"/>
      <c r="J8" s="27">
        <v>23</v>
      </c>
      <c r="K8" s="25"/>
      <c r="L8" s="30">
        <f>Tablica354[[#This Row],[Konačna
MPC]]*Tablica354[[#This Row],[Količina]]</f>
        <v>1357</v>
      </c>
    </row>
    <row r="9" spans="1:14" ht="45" customHeight="1" x14ac:dyDescent="0.2">
      <c r="A9" s="11">
        <v>6103</v>
      </c>
      <c r="B9" s="24" t="s">
        <v>22</v>
      </c>
      <c r="C9" s="22" t="s">
        <v>92</v>
      </c>
      <c r="D9" s="12" t="s">
        <v>25</v>
      </c>
      <c r="E9" s="26" t="s">
        <v>36</v>
      </c>
      <c r="F9" s="12" t="s">
        <v>35</v>
      </c>
      <c r="G9" s="39" t="s">
        <v>28</v>
      </c>
      <c r="H9" s="13">
        <v>59</v>
      </c>
      <c r="I9" s="34"/>
      <c r="J9" s="27">
        <v>23</v>
      </c>
      <c r="K9" s="25"/>
      <c r="L9" s="30">
        <f>Tablica354[[#This Row],[Konačna
MPC]]*Tablica354[[#This Row],[Količina]]</f>
        <v>1357</v>
      </c>
    </row>
    <row r="10" spans="1:14" ht="45" customHeight="1" x14ac:dyDescent="0.2">
      <c r="A10" s="11">
        <v>6108</v>
      </c>
      <c r="B10" s="24" t="s">
        <v>22</v>
      </c>
      <c r="C10" s="22" t="s">
        <v>17</v>
      </c>
      <c r="D10" s="12" t="s">
        <v>25</v>
      </c>
      <c r="E10" s="26" t="s">
        <v>30</v>
      </c>
      <c r="F10" s="12" t="s">
        <v>31</v>
      </c>
      <c r="G10" s="39" t="s">
        <v>32</v>
      </c>
      <c r="H10" s="13">
        <v>60</v>
      </c>
      <c r="I10" s="34"/>
      <c r="J10" s="27">
        <v>3</v>
      </c>
      <c r="K10" s="25"/>
      <c r="L10" s="30">
        <f>Tablica354[[#This Row],[Konačna
MPC]]*Tablica354[[#This Row],[Količina]]</f>
        <v>180</v>
      </c>
    </row>
    <row r="11" spans="1:14" ht="45" customHeight="1" x14ac:dyDescent="0.2">
      <c r="A11" s="11">
        <v>6109</v>
      </c>
      <c r="B11" s="24" t="s">
        <v>22</v>
      </c>
      <c r="C11" s="22" t="s">
        <v>17</v>
      </c>
      <c r="D11" s="12" t="s">
        <v>25</v>
      </c>
      <c r="E11" s="26" t="s">
        <v>33</v>
      </c>
      <c r="F11" s="12" t="s">
        <v>31</v>
      </c>
      <c r="G11" s="39" t="s">
        <v>32</v>
      </c>
      <c r="H11" s="13">
        <v>59.82</v>
      </c>
      <c r="I11" s="34"/>
      <c r="J11" s="27">
        <v>3</v>
      </c>
      <c r="K11" s="25"/>
      <c r="L11" s="30">
        <f>Tablica354[[#This Row],[Konačna
MPC]]*Tablica354[[#This Row],[Količina]]</f>
        <v>179.46</v>
      </c>
    </row>
    <row r="12" spans="1:14" ht="45" customHeight="1" x14ac:dyDescent="0.2">
      <c r="A12" s="11">
        <v>6127</v>
      </c>
      <c r="B12" s="24" t="s">
        <v>22</v>
      </c>
      <c r="C12" s="22" t="s">
        <v>18</v>
      </c>
      <c r="D12" s="12" t="s">
        <v>25</v>
      </c>
      <c r="E12" s="26" t="s">
        <v>48</v>
      </c>
      <c r="F12" s="12" t="s">
        <v>49</v>
      </c>
      <c r="G12" s="39" t="s">
        <v>28</v>
      </c>
      <c r="H12" s="13">
        <v>59</v>
      </c>
      <c r="I12" s="34"/>
      <c r="J12" s="27">
        <v>19</v>
      </c>
      <c r="K12" s="25"/>
      <c r="L12" s="30">
        <f>Tablica354[[#This Row],[Konačna
MPC]]*Tablica354[[#This Row],[Količina]]</f>
        <v>1121</v>
      </c>
    </row>
    <row r="13" spans="1:14" ht="45" customHeight="1" x14ac:dyDescent="0.2">
      <c r="A13" s="11">
        <v>6144</v>
      </c>
      <c r="B13" s="24" t="s">
        <v>22</v>
      </c>
      <c r="C13" s="22" t="s">
        <v>92</v>
      </c>
      <c r="D13" s="12" t="s">
        <v>25</v>
      </c>
      <c r="E13" s="26" t="s">
        <v>40</v>
      </c>
      <c r="F13" s="12" t="s">
        <v>41</v>
      </c>
      <c r="G13" s="39" t="s">
        <v>28</v>
      </c>
      <c r="H13" s="13">
        <v>59</v>
      </c>
      <c r="I13" s="34"/>
      <c r="J13" s="27">
        <v>23</v>
      </c>
      <c r="K13" s="25"/>
      <c r="L13" s="30">
        <f>Tablica354[[#This Row],[Konačna
MPC]]*Tablica354[[#This Row],[Količina]]</f>
        <v>1357</v>
      </c>
    </row>
    <row r="14" spans="1:14" ht="45" customHeight="1" x14ac:dyDescent="0.2">
      <c r="A14" s="11">
        <v>6147</v>
      </c>
      <c r="B14" s="24" t="s">
        <v>22</v>
      </c>
      <c r="C14" s="22" t="s">
        <v>17</v>
      </c>
      <c r="D14" s="12" t="s">
        <v>25</v>
      </c>
      <c r="E14" s="26" t="s">
        <v>37</v>
      </c>
      <c r="F14" s="12" t="s">
        <v>38</v>
      </c>
      <c r="G14" s="39" t="s">
        <v>32</v>
      </c>
      <c r="H14" s="13">
        <v>30</v>
      </c>
      <c r="I14" s="34"/>
      <c r="J14" s="27">
        <v>3</v>
      </c>
      <c r="K14" s="25"/>
      <c r="L14" s="30">
        <f>Tablica354[[#This Row],[Konačna
MPC]]*Tablica354[[#This Row],[Količina]]</f>
        <v>90</v>
      </c>
    </row>
    <row r="15" spans="1:14" ht="45" customHeight="1" x14ac:dyDescent="0.2">
      <c r="A15" s="11">
        <v>6148</v>
      </c>
      <c r="B15" s="24" t="s">
        <v>22</v>
      </c>
      <c r="C15" s="22" t="s">
        <v>17</v>
      </c>
      <c r="D15" s="12" t="s">
        <v>25</v>
      </c>
      <c r="E15" s="26" t="s">
        <v>39</v>
      </c>
      <c r="F15" s="12" t="s">
        <v>38</v>
      </c>
      <c r="G15" s="39" t="s">
        <v>32</v>
      </c>
      <c r="H15" s="13">
        <v>29.91</v>
      </c>
      <c r="I15" s="34"/>
      <c r="J15" s="27">
        <v>3</v>
      </c>
      <c r="K15" s="25"/>
      <c r="L15" s="30">
        <f>Tablica354[[#This Row],[Konačna
MPC]]*Tablica354[[#This Row],[Količina]]</f>
        <v>89.73</v>
      </c>
    </row>
    <row r="16" spans="1:14" ht="45" customHeight="1" x14ac:dyDescent="0.2">
      <c r="A16" s="11">
        <v>5987</v>
      </c>
      <c r="B16" s="24" t="s">
        <v>23</v>
      </c>
      <c r="C16" s="22" t="s">
        <v>20</v>
      </c>
      <c r="D16" s="12" t="s">
        <v>25</v>
      </c>
      <c r="E16" s="26" t="s">
        <v>53</v>
      </c>
      <c r="F16" s="12" t="s">
        <v>54</v>
      </c>
      <c r="G16" s="39" t="s">
        <v>32</v>
      </c>
      <c r="H16" s="13">
        <v>94.36</v>
      </c>
      <c r="I16" s="34"/>
      <c r="J16" s="27">
        <v>12</v>
      </c>
      <c r="K16" s="25"/>
      <c r="L16" s="30">
        <f>Tablica354[[#This Row],[Konačna
MPC]]*Tablica354[[#This Row],[Količina]]</f>
        <v>1132.32</v>
      </c>
    </row>
    <row r="17" spans="1:12" ht="45" customHeight="1" x14ac:dyDescent="0.2">
      <c r="A17" s="11">
        <v>5992</v>
      </c>
      <c r="B17" s="24" t="s">
        <v>23</v>
      </c>
      <c r="C17" s="22" t="s">
        <v>18</v>
      </c>
      <c r="D17" s="12" t="s">
        <v>25</v>
      </c>
      <c r="E17" s="26" t="s">
        <v>50</v>
      </c>
      <c r="F17" s="12" t="s">
        <v>51</v>
      </c>
      <c r="G17" s="39" t="s">
        <v>52</v>
      </c>
      <c r="H17" s="13">
        <v>62.91</v>
      </c>
      <c r="I17" s="34"/>
      <c r="J17" s="27">
        <v>16</v>
      </c>
      <c r="K17" s="25"/>
      <c r="L17" s="30">
        <f>Tablica354[[#This Row],[Konačna
MPC]]*Tablica354[[#This Row],[Količina]]</f>
        <v>1006.56</v>
      </c>
    </row>
    <row r="18" spans="1:12" ht="45" customHeight="1" x14ac:dyDescent="0.2">
      <c r="A18" s="11">
        <v>6013</v>
      </c>
      <c r="B18" s="24" t="s">
        <v>23</v>
      </c>
      <c r="C18" s="22" t="s">
        <v>21</v>
      </c>
      <c r="D18" s="12" t="s">
        <v>44</v>
      </c>
      <c r="E18" s="26" t="s">
        <v>55</v>
      </c>
      <c r="F18" s="12" t="s">
        <v>56</v>
      </c>
      <c r="G18" s="39" t="s">
        <v>28</v>
      </c>
      <c r="H18" s="13">
        <v>47</v>
      </c>
      <c r="I18" s="34"/>
      <c r="J18" s="27">
        <v>28</v>
      </c>
      <c r="K18" s="25"/>
      <c r="L18" s="30">
        <f>Tablica354[[#This Row],[Konačna
MPC]]*Tablica354[[#This Row],[Količina]]</f>
        <v>1316</v>
      </c>
    </row>
    <row r="19" spans="1:12" ht="45" customHeight="1" x14ac:dyDescent="0.2">
      <c r="A19" s="11">
        <v>6027</v>
      </c>
      <c r="B19" s="24" t="s">
        <v>23</v>
      </c>
      <c r="C19" s="22" t="s">
        <v>21</v>
      </c>
      <c r="D19" s="12" t="s">
        <v>44</v>
      </c>
      <c r="E19" s="26" t="s">
        <v>57</v>
      </c>
      <c r="F19" s="12" t="s">
        <v>58</v>
      </c>
      <c r="G19" s="39" t="s">
        <v>59</v>
      </c>
      <c r="H19" s="13">
        <v>31.45</v>
      </c>
      <c r="I19" s="34"/>
      <c r="J19" s="27">
        <v>28</v>
      </c>
      <c r="K19" s="25"/>
      <c r="L19" s="30">
        <f>Tablica354[[#This Row],[Konačna
MPC]]*Tablica354[[#This Row],[Količina]]</f>
        <v>880.6</v>
      </c>
    </row>
    <row r="20" spans="1:12" ht="45" customHeight="1" x14ac:dyDescent="0.2">
      <c r="A20" s="11">
        <v>6057</v>
      </c>
      <c r="B20" s="24" t="s">
        <v>23</v>
      </c>
      <c r="C20" s="22" t="s">
        <v>21</v>
      </c>
      <c r="D20" s="12" t="s">
        <v>44</v>
      </c>
      <c r="E20" s="26" t="s">
        <v>60</v>
      </c>
      <c r="F20" s="12" t="s">
        <v>61</v>
      </c>
      <c r="G20" s="39" t="s">
        <v>59</v>
      </c>
      <c r="H20" s="13">
        <v>70</v>
      </c>
      <c r="I20" s="34"/>
      <c r="J20" s="27">
        <v>28</v>
      </c>
      <c r="K20" s="25"/>
      <c r="L20" s="30">
        <f>Tablica354[[#This Row],[Konačna
MPC]]*Tablica354[[#This Row],[Količina]]</f>
        <v>1960</v>
      </c>
    </row>
    <row r="21" spans="1:12" ht="45" customHeight="1" x14ac:dyDescent="0.2">
      <c r="A21" s="11">
        <v>6058</v>
      </c>
      <c r="B21" s="24" t="s">
        <v>23</v>
      </c>
      <c r="C21" s="22" t="s">
        <v>21</v>
      </c>
      <c r="D21" s="12" t="s">
        <v>44</v>
      </c>
      <c r="E21" s="26" t="s">
        <v>62</v>
      </c>
      <c r="F21" s="12" t="s">
        <v>61</v>
      </c>
      <c r="G21" s="39" t="s">
        <v>59</v>
      </c>
      <c r="H21" s="13">
        <v>87.27</v>
      </c>
      <c r="I21" s="34"/>
      <c r="J21" s="27">
        <v>28</v>
      </c>
      <c r="K21" s="25"/>
      <c r="L21" s="30">
        <f>Tablica354[[#This Row],[Konačna
MPC]]*Tablica354[[#This Row],[Količina]]</f>
        <v>2443.56</v>
      </c>
    </row>
    <row r="22" spans="1:12" ht="45" customHeight="1" x14ac:dyDescent="0.2">
      <c r="A22" s="11">
        <v>6061</v>
      </c>
      <c r="B22" s="24" t="s">
        <v>23</v>
      </c>
      <c r="C22" s="22" t="s">
        <v>21</v>
      </c>
      <c r="D22" s="12" t="s">
        <v>44</v>
      </c>
      <c r="E22" s="26" t="s">
        <v>63</v>
      </c>
      <c r="F22" s="12" t="s">
        <v>64</v>
      </c>
      <c r="G22" s="39" t="s">
        <v>28</v>
      </c>
      <c r="H22" s="13">
        <v>62</v>
      </c>
      <c r="I22" s="34"/>
      <c r="J22" s="27">
        <v>28</v>
      </c>
      <c r="K22" s="25"/>
      <c r="L22" s="30">
        <f>Tablica354[[#This Row],[Konačna
MPC]]*Tablica354[[#This Row],[Količina]]</f>
        <v>1736</v>
      </c>
    </row>
    <row r="23" spans="1:12" ht="45" customHeight="1" x14ac:dyDescent="0.2">
      <c r="A23" s="11">
        <v>6093</v>
      </c>
      <c r="B23" s="24" t="s">
        <v>23</v>
      </c>
      <c r="C23" s="22" t="s">
        <v>21</v>
      </c>
      <c r="D23" s="12" t="s">
        <v>44</v>
      </c>
      <c r="E23" s="26" t="s">
        <v>68</v>
      </c>
      <c r="F23" s="12" t="s">
        <v>69</v>
      </c>
      <c r="G23" s="39" t="s">
        <v>28</v>
      </c>
      <c r="H23" s="13">
        <v>31</v>
      </c>
      <c r="I23" s="34"/>
      <c r="J23" s="27">
        <v>28</v>
      </c>
      <c r="K23" s="25"/>
      <c r="L23" s="30">
        <f>Tablica354[[#This Row],[Konačna
MPC]]*Tablica354[[#This Row],[Količina]]</f>
        <v>868</v>
      </c>
    </row>
    <row r="24" spans="1:12" ht="45" customHeight="1" x14ac:dyDescent="0.2">
      <c r="A24" s="11">
        <v>6124</v>
      </c>
      <c r="B24" s="24" t="s">
        <v>23</v>
      </c>
      <c r="C24" s="22" t="s">
        <v>21</v>
      </c>
      <c r="D24" s="12" t="s">
        <v>44</v>
      </c>
      <c r="E24" s="26" t="s">
        <v>70</v>
      </c>
      <c r="F24" s="12" t="s">
        <v>71</v>
      </c>
      <c r="G24" s="39" t="s">
        <v>59</v>
      </c>
      <c r="H24" s="13">
        <v>62.9</v>
      </c>
      <c r="I24" s="34"/>
      <c r="J24" s="27">
        <v>28</v>
      </c>
      <c r="K24" s="25"/>
      <c r="L24" s="30">
        <f>Tablica354[[#This Row],[Konačna
MPC]]*Tablica354[[#This Row],[Količina]]</f>
        <v>1761.2</v>
      </c>
    </row>
    <row r="25" spans="1:12" ht="45" customHeight="1" x14ac:dyDescent="0.2">
      <c r="A25" s="11">
        <v>6125</v>
      </c>
      <c r="B25" s="24" t="s">
        <v>23</v>
      </c>
      <c r="C25" s="22" t="s">
        <v>21</v>
      </c>
      <c r="D25" s="12" t="s">
        <v>44</v>
      </c>
      <c r="E25" s="26" t="s">
        <v>72</v>
      </c>
      <c r="F25" s="12" t="s">
        <v>71</v>
      </c>
      <c r="G25" s="39" t="s">
        <v>59</v>
      </c>
      <c r="H25" s="13">
        <v>62.91</v>
      </c>
      <c r="I25" s="34"/>
      <c r="J25" s="27">
        <v>28</v>
      </c>
      <c r="K25" s="25"/>
      <c r="L25" s="30">
        <f>Tablica354[[#This Row],[Konačna
MPC]]*Tablica354[[#This Row],[Količina]]</f>
        <v>1761.48</v>
      </c>
    </row>
    <row r="26" spans="1:12" ht="45" customHeight="1" x14ac:dyDescent="0.2">
      <c r="A26" s="11">
        <v>6129</v>
      </c>
      <c r="B26" s="24" t="s">
        <v>23</v>
      </c>
      <c r="C26" s="22" t="s">
        <v>18</v>
      </c>
      <c r="D26" s="12" t="s">
        <v>25</v>
      </c>
      <c r="E26" s="26" t="s">
        <v>75</v>
      </c>
      <c r="F26" s="12" t="s">
        <v>76</v>
      </c>
      <c r="G26" s="39" t="s">
        <v>28</v>
      </c>
      <c r="H26" s="13">
        <v>94</v>
      </c>
      <c r="I26" s="34"/>
      <c r="J26" s="27">
        <v>16</v>
      </c>
      <c r="K26" s="25"/>
      <c r="L26" s="30">
        <f>Tablica354[[#This Row],[Konačna
MPC]]*Tablica354[[#This Row],[Količina]]</f>
        <v>1504</v>
      </c>
    </row>
    <row r="27" spans="1:12" ht="45" customHeight="1" x14ac:dyDescent="0.2">
      <c r="A27" s="11">
        <v>6130</v>
      </c>
      <c r="B27" s="24" t="s">
        <v>23</v>
      </c>
      <c r="C27" s="22" t="s">
        <v>20</v>
      </c>
      <c r="D27" s="12" t="s">
        <v>25</v>
      </c>
      <c r="E27" s="26" t="s">
        <v>73</v>
      </c>
      <c r="F27" s="12" t="s">
        <v>74</v>
      </c>
      <c r="G27" s="39" t="s">
        <v>28</v>
      </c>
      <c r="H27" s="13">
        <v>62</v>
      </c>
      <c r="I27" s="34"/>
      <c r="J27" s="27">
        <v>10</v>
      </c>
      <c r="K27" s="25"/>
      <c r="L27" s="30">
        <f>Tablica354[[#This Row],[Konačna
MPC]]*Tablica354[[#This Row],[Količina]]</f>
        <v>620</v>
      </c>
    </row>
    <row r="28" spans="1:12" ht="45" customHeight="1" x14ac:dyDescent="0.2">
      <c r="A28" s="11">
        <v>6142</v>
      </c>
      <c r="B28" s="24" t="s">
        <v>23</v>
      </c>
      <c r="C28" s="22" t="s">
        <v>21</v>
      </c>
      <c r="D28" s="12" t="s">
        <v>44</v>
      </c>
      <c r="E28" s="26" t="s">
        <v>79</v>
      </c>
      <c r="F28" s="12" t="s">
        <v>80</v>
      </c>
      <c r="G28" s="39" t="s">
        <v>32</v>
      </c>
      <c r="H28" s="13">
        <v>47.18</v>
      </c>
      <c r="I28" s="34"/>
      <c r="J28" s="27">
        <v>28</v>
      </c>
      <c r="K28" s="25"/>
      <c r="L28" s="30">
        <f>Tablica354[[#This Row],[Konačna
MPC]]*Tablica354[[#This Row],[Količina]]</f>
        <v>1321.04</v>
      </c>
    </row>
    <row r="29" spans="1:12" ht="45" customHeight="1" x14ac:dyDescent="0.2">
      <c r="A29" s="11">
        <v>6161</v>
      </c>
      <c r="B29" s="24" t="s">
        <v>23</v>
      </c>
      <c r="C29" s="22" t="s">
        <v>21</v>
      </c>
      <c r="D29" s="12" t="s">
        <v>44</v>
      </c>
      <c r="E29" s="26" t="s">
        <v>81</v>
      </c>
      <c r="F29" s="12" t="s">
        <v>82</v>
      </c>
      <c r="G29" s="39" t="s">
        <v>59</v>
      </c>
      <c r="H29" s="13">
        <v>31.45</v>
      </c>
      <c r="I29" s="34"/>
      <c r="J29" s="27">
        <v>28</v>
      </c>
      <c r="K29" s="25"/>
      <c r="L29" s="30">
        <f>Tablica354[[#This Row],[Konačna
MPC]]*Tablica354[[#This Row],[Količina]]</f>
        <v>880.6</v>
      </c>
    </row>
    <row r="30" spans="1:12" ht="45" customHeight="1" x14ac:dyDescent="0.2">
      <c r="A30" s="11">
        <v>6163</v>
      </c>
      <c r="B30" s="24" t="s">
        <v>23</v>
      </c>
      <c r="C30" s="22" t="s">
        <v>21</v>
      </c>
      <c r="D30" s="12" t="s">
        <v>44</v>
      </c>
      <c r="E30" s="26" t="s">
        <v>65</v>
      </c>
      <c r="F30" s="12" t="s">
        <v>66</v>
      </c>
      <c r="G30" s="39" t="s">
        <v>67</v>
      </c>
      <c r="H30" s="13">
        <v>63</v>
      </c>
      <c r="I30" s="34"/>
      <c r="J30" s="27">
        <v>21</v>
      </c>
      <c r="K30" s="25"/>
      <c r="L30" s="30">
        <f>Tablica354[[#This Row],[Konačna
MPC]]*Tablica354[[#This Row],[Količina]]</f>
        <v>1323</v>
      </c>
    </row>
    <row r="31" spans="1:12" ht="45" customHeight="1" x14ac:dyDescent="0.2">
      <c r="A31" s="11">
        <v>6462</v>
      </c>
      <c r="B31" s="24" t="s">
        <v>23</v>
      </c>
      <c r="C31" s="22" t="s">
        <v>21</v>
      </c>
      <c r="D31" s="12" t="s">
        <v>44</v>
      </c>
      <c r="E31" s="26" t="s">
        <v>77</v>
      </c>
      <c r="F31" s="12" t="s">
        <v>78</v>
      </c>
      <c r="G31" s="39" t="s">
        <v>28</v>
      </c>
      <c r="H31" s="13">
        <v>62</v>
      </c>
      <c r="I31" s="34"/>
      <c r="J31" s="27">
        <v>28</v>
      </c>
      <c r="K31" s="25"/>
      <c r="L31" s="30">
        <f>Tablica354[[#This Row],[Konačna
MPC]]*Tablica354[[#This Row],[Količina]]</f>
        <v>1736</v>
      </c>
    </row>
    <row r="32" spans="1:12" ht="45" customHeight="1" x14ac:dyDescent="0.2">
      <c r="A32" s="11">
        <v>5977</v>
      </c>
      <c r="B32" s="24" t="s">
        <v>24</v>
      </c>
      <c r="C32" s="22" t="s">
        <v>21</v>
      </c>
      <c r="D32" s="12" t="s">
        <v>44</v>
      </c>
      <c r="E32" s="26" t="s">
        <v>83</v>
      </c>
      <c r="F32" s="12" t="s">
        <v>84</v>
      </c>
      <c r="G32" s="39" t="s">
        <v>28</v>
      </c>
      <c r="H32" s="13">
        <v>64</v>
      </c>
      <c r="I32" s="34"/>
      <c r="J32" s="27">
        <v>28</v>
      </c>
      <c r="K32" s="25"/>
      <c r="L32" s="30">
        <f>Tablica354[[#This Row],[Konačna
MPC]]*Tablica354[[#This Row],[Količina]]</f>
        <v>1792</v>
      </c>
    </row>
    <row r="33" spans="1:12" ht="45" customHeight="1" x14ac:dyDescent="0.2">
      <c r="A33" s="11">
        <v>6000</v>
      </c>
      <c r="B33" s="24" t="s">
        <v>24</v>
      </c>
      <c r="C33" s="22" t="s">
        <v>21</v>
      </c>
      <c r="D33" s="12" t="s">
        <v>44</v>
      </c>
      <c r="E33" s="26" t="s">
        <v>85</v>
      </c>
      <c r="F33" s="12" t="s">
        <v>86</v>
      </c>
      <c r="G33" s="39" t="s">
        <v>87</v>
      </c>
      <c r="H33" s="13">
        <v>64</v>
      </c>
      <c r="I33" s="34"/>
      <c r="J33" s="27">
        <v>28</v>
      </c>
      <c r="K33" s="25"/>
      <c r="L33" s="30">
        <f>Tablica354[[#This Row],[Konačna
MPC]]*Tablica354[[#This Row],[Količina]]</f>
        <v>1792</v>
      </c>
    </row>
    <row r="34" spans="1:12" ht="45" customHeight="1" thickBot="1" x14ac:dyDescent="0.25">
      <c r="A34" s="11">
        <v>6086</v>
      </c>
      <c r="B34" s="24" t="s">
        <v>24</v>
      </c>
      <c r="C34" s="23" t="s">
        <v>21</v>
      </c>
      <c r="D34" s="12" t="s">
        <v>44</v>
      </c>
      <c r="E34" s="26" t="s">
        <v>88</v>
      </c>
      <c r="F34" s="12" t="s">
        <v>89</v>
      </c>
      <c r="G34" s="39" t="s">
        <v>28</v>
      </c>
      <c r="H34" s="13">
        <v>64</v>
      </c>
      <c r="I34" s="34"/>
      <c r="J34" s="27">
        <v>28</v>
      </c>
      <c r="K34" s="25"/>
      <c r="L34" s="30">
        <f>Tablica354[[#This Row],[Konačna
MPC]]*Tablica354[[#This Row],[Količina]]</f>
        <v>1792</v>
      </c>
    </row>
    <row r="35" spans="1:12" ht="30" customHeight="1" x14ac:dyDescent="0.2">
      <c r="F35" s="16"/>
      <c r="G35" s="16"/>
      <c r="H35" s="16"/>
      <c r="I35" s="17" t="s">
        <v>93</v>
      </c>
      <c r="J35" s="29">
        <f>SUM(Tablica354[Količina])</f>
        <v>644</v>
      </c>
      <c r="K35" s="31"/>
      <c r="L35" s="31"/>
    </row>
    <row r="36" spans="1:12" ht="30" customHeight="1" x14ac:dyDescent="0.2">
      <c r="J36" s="18" t="s">
        <v>11</v>
      </c>
      <c r="K36" s="30">
        <f>SUM(Tablica354[Cijena UKUPNO bez PDV-a])</f>
        <v>0</v>
      </c>
      <c r="L36" s="32"/>
    </row>
    <row r="37" spans="1:12" ht="30" customHeight="1" x14ac:dyDescent="0.2">
      <c r="I37" s="19"/>
      <c r="J37" s="18" t="s">
        <v>12</v>
      </c>
      <c r="K37" s="30"/>
      <c r="L37" s="32"/>
    </row>
    <row r="38" spans="1:12" ht="34.5" customHeight="1" x14ac:dyDescent="0.2">
      <c r="J38" s="28"/>
      <c r="K38" s="18" t="s">
        <v>13</v>
      </c>
      <c r="L38" s="33">
        <f>SUM(Tablica354[Cijena UKUPNO s PDV-om])</f>
        <v>38703.119999999995</v>
      </c>
    </row>
    <row r="43" spans="1:12" x14ac:dyDescent="0.25">
      <c r="H43" s="20" t="s">
        <v>14</v>
      </c>
    </row>
    <row r="45" spans="1:12" ht="36" customHeight="1" x14ac:dyDescent="0.2">
      <c r="I45" s="37"/>
      <c r="J45" s="37"/>
      <c r="K45" s="37"/>
      <c r="L45" s="37"/>
    </row>
    <row r="46" spans="1:12" ht="18" customHeight="1" x14ac:dyDescent="0.2">
      <c r="I46" s="36" t="s">
        <v>15</v>
      </c>
      <c r="J46" s="36"/>
      <c r="K46" s="36"/>
      <c r="L46" s="36"/>
    </row>
  </sheetData>
  <mergeCells count="4">
    <mergeCell ref="A1:L1"/>
    <mergeCell ref="I45:L45"/>
    <mergeCell ref="I46:L46"/>
    <mergeCell ref="A2:L2"/>
  </mergeCells>
  <pageMargins left="0.65" right="0.37" top="0.31496062992125984" bottom="0.43307086614173229" header="0.31496062992125984" footer="0.31496062992125984"/>
  <pageSetup paperSize="9" scale="43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TROŠKOVNIK 2019 Udžbenici</vt:lpstr>
      <vt:lpstr>'TROŠKOVNIK 2019 Udžbenici'!Ispis_naslova</vt:lpstr>
      <vt:lpstr>'TROŠKOVNIK 2019 Udžbenici'!Podrucje_ispisa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2019-07-10T10:30:07Z</cp:lastPrinted>
  <dcterms:created xsi:type="dcterms:W3CDTF">2019-06-26T14:09:07Z</dcterms:created>
  <dcterms:modified xsi:type="dcterms:W3CDTF">2019-07-10T10:55:09Z</dcterms:modified>
</cp:coreProperties>
</file>